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a116\Desktop\108預算編列\108概算\先期審議表件\專案審議表件\"/>
    </mc:Choice>
  </mc:AlternateContent>
  <bookViews>
    <workbookView xWindow="0" yWindow="0" windowWidth="28800" windowHeight="12390" tabRatio="783"/>
  </bookViews>
  <sheets>
    <sheet name="一、108年度預算總表" sheetId="9" r:id="rId1"/>
    <sheet name="二、電腦明細表" sheetId="5" r:id="rId2"/>
    <sheet name="三、電腦經費審查表" sheetId="6" r:id="rId3"/>
    <sheet name="四、電子檔(原編列數)" sheetId="2" r:id="rId4"/>
    <sheet name="五、電腦經費編列分析表總表" sheetId="8" r:id="rId5"/>
    <sheet name="六、電腦經費編列分析表" sheetId="10" r:id="rId6"/>
  </sheets>
  <definedNames>
    <definedName name="_xlnm._FilterDatabase" localSheetId="4" hidden="1">五、電腦經費編列分析表總表!$A$7:$BE$155</definedName>
    <definedName name="_xlnm._FilterDatabase" localSheetId="3" hidden="1">'四、電子檔(原編列數)'!$A$6:$AQ$154</definedName>
    <definedName name="_xlnm.Print_Area" localSheetId="1">二、電腦明細表!$A$1:$I$33</definedName>
    <definedName name="_xlnm.Print_Area" localSheetId="2">三、電腦經費審查表!$A$1:$D$17</definedName>
    <definedName name="_xlnm.Print_Titles" localSheetId="1">二、電腦明細表!$1:$4</definedName>
    <definedName name="_xlnm.Print_Titles" localSheetId="4">五、電腦經費編列分析表總表!$1:$7</definedName>
    <definedName name="_xlnm.Print_Titles" localSheetId="3">'四、電子檔(原編列數)'!$1:$6</definedName>
  </definedNames>
  <calcPr calcId="152511"/>
</workbook>
</file>

<file path=xl/calcChain.xml><?xml version="1.0" encoding="utf-8"?>
<calcChain xmlns="http://schemas.openxmlformats.org/spreadsheetml/2006/main">
  <c r="AQ7" i="2" l="1"/>
  <c r="AP7" i="2"/>
  <c r="AO7" i="2"/>
  <c r="B14" i="6"/>
  <c r="F26" i="5"/>
  <c r="F29" i="5"/>
  <c r="F28" i="5"/>
  <c r="F27" i="5"/>
  <c r="F23" i="5"/>
  <c r="F25" i="5"/>
  <c r="F24" i="5"/>
  <c r="F22" i="5"/>
  <c r="F21" i="5"/>
  <c r="F19" i="5"/>
  <c r="F18" i="5"/>
  <c r="F17" i="5" s="1"/>
  <c r="F16" i="5"/>
  <c r="F15" i="5"/>
  <c r="F14" i="5" s="1"/>
  <c r="F13" i="5"/>
  <c r="F12" i="5"/>
  <c r="F11" i="5" s="1"/>
  <c r="F10" i="5"/>
  <c r="F9" i="5"/>
  <c r="F7" i="5"/>
  <c r="F6" i="5"/>
  <c r="F5" i="5" s="1"/>
  <c r="F20" i="5" l="1"/>
  <c r="F8" i="5"/>
  <c r="F30" i="5"/>
  <c r="BD141" i="8"/>
  <c r="BC141" i="8"/>
  <c r="BB155" i="8"/>
  <c r="BA155" i="8"/>
  <c r="AZ141" i="8"/>
  <c r="AY141" i="8"/>
  <c r="AX155" i="8"/>
  <c r="AW155" i="8"/>
  <c r="AI155" i="8"/>
  <c r="C155" i="8"/>
  <c r="AW140" i="8"/>
  <c r="AI140" i="8"/>
  <c r="C140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41" i="8"/>
  <c r="BD42" i="8"/>
  <c r="BD43" i="8"/>
  <c r="BD44" i="8"/>
  <c r="BD45" i="8"/>
  <c r="BD46" i="8"/>
  <c r="BD47" i="8"/>
  <c r="BD48" i="8"/>
  <c r="BD49" i="8"/>
  <c r="BD50" i="8"/>
  <c r="BD51" i="8"/>
  <c r="BD52" i="8"/>
  <c r="BD53" i="8"/>
  <c r="BD54" i="8"/>
  <c r="BD55" i="8"/>
  <c r="BD56" i="8"/>
  <c r="BD57" i="8"/>
  <c r="BD58" i="8"/>
  <c r="BD59" i="8"/>
  <c r="BD60" i="8"/>
  <c r="BD61" i="8"/>
  <c r="BD62" i="8"/>
  <c r="BD63" i="8"/>
  <c r="BD64" i="8"/>
  <c r="BD65" i="8"/>
  <c r="BD66" i="8"/>
  <c r="BD67" i="8"/>
  <c r="BD68" i="8"/>
  <c r="BD69" i="8"/>
  <c r="BD70" i="8"/>
  <c r="BD71" i="8"/>
  <c r="BD72" i="8"/>
  <c r="BD73" i="8"/>
  <c r="BD8" i="8"/>
  <c r="BC9" i="8"/>
  <c r="BC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46" i="8"/>
  <c r="BC47" i="8"/>
  <c r="BC48" i="8"/>
  <c r="BC49" i="8"/>
  <c r="BC50" i="8"/>
  <c r="BC51" i="8"/>
  <c r="BC52" i="8"/>
  <c r="BC53" i="8"/>
  <c r="BC54" i="8"/>
  <c r="BC55" i="8"/>
  <c r="BC56" i="8"/>
  <c r="BC57" i="8"/>
  <c r="BC58" i="8"/>
  <c r="BC59" i="8"/>
  <c r="BC60" i="8"/>
  <c r="BC61" i="8"/>
  <c r="BC62" i="8"/>
  <c r="BC63" i="8"/>
  <c r="BC64" i="8"/>
  <c r="BC65" i="8"/>
  <c r="BC66" i="8"/>
  <c r="BC67" i="8"/>
  <c r="BC68" i="8"/>
  <c r="BC69" i="8"/>
  <c r="BC70" i="8"/>
  <c r="BC71" i="8"/>
  <c r="BC72" i="8"/>
  <c r="BC73" i="8"/>
  <c r="BC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28" i="8"/>
  <c r="AZ29" i="8"/>
  <c r="AZ30" i="8"/>
  <c r="AZ31" i="8"/>
  <c r="AZ32" i="8"/>
  <c r="AZ33" i="8"/>
  <c r="AZ34" i="8"/>
  <c r="AZ35" i="8"/>
  <c r="AZ36" i="8"/>
  <c r="AZ37" i="8"/>
  <c r="AZ38" i="8"/>
  <c r="AZ39" i="8"/>
  <c r="AZ40" i="8"/>
  <c r="AZ41" i="8"/>
  <c r="AZ42" i="8"/>
  <c r="AZ43" i="8"/>
  <c r="AZ44" i="8"/>
  <c r="AZ45" i="8"/>
  <c r="AZ46" i="8"/>
  <c r="AZ47" i="8"/>
  <c r="AZ48" i="8"/>
  <c r="AZ49" i="8"/>
  <c r="AZ50" i="8"/>
  <c r="AZ51" i="8"/>
  <c r="AZ52" i="8"/>
  <c r="AZ53" i="8"/>
  <c r="AZ54" i="8"/>
  <c r="AZ55" i="8"/>
  <c r="AZ56" i="8"/>
  <c r="AZ57" i="8"/>
  <c r="AZ58" i="8"/>
  <c r="AZ59" i="8"/>
  <c r="AZ60" i="8"/>
  <c r="AZ61" i="8"/>
  <c r="AZ62" i="8"/>
  <c r="AZ63" i="8"/>
  <c r="AZ64" i="8"/>
  <c r="AZ65" i="8"/>
  <c r="AZ66" i="8"/>
  <c r="AZ67" i="8"/>
  <c r="AZ68" i="8"/>
  <c r="AZ69" i="8"/>
  <c r="AZ70" i="8"/>
  <c r="AZ71" i="8"/>
  <c r="AZ72" i="8"/>
  <c r="AZ73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Y67" i="8"/>
  <c r="AY68" i="8"/>
  <c r="AY69" i="8"/>
  <c r="AY70" i="8"/>
  <c r="AY71" i="8"/>
  <c r="AY72" i="8"/>
  <c r="AY73" i="8"/>
  <c r="AZ8" i="8"/>
  <c r="AY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39" i="8"/>
  <c r="AV40" i="8"/>
  <c r="AV41" i="8"/>
  <c r="AV42" i="8"/>
  <c r="AV43" i="8"/>
  <c r="AV44" i="8"/>
  <c r="AV45" i="8"/>
  <c r="AV46" i="8"/>
  <c r="AV47" i="8"/>
  <c r="AV48" i="8"/>
  <c r="AV49" i="8"/>
  <c r="AV50" i="8"/>
  <c r="AV51" i="8"/>
  <c r="AV52" i="8"/>
  <c r="AV53" i="8"/>
  <c r="AV54" i="8"/>
  <c r="AV55" i="8"/>
  <c r="AV56" i="8"/>
  <c r="AV57" i="8"/>
  <c r="AV58" i="8"/>
  <c r="AV59" i="8"/>
  <c r="AV60" i="8"/>
  <c r="AV61" i="8"/>
  <c r="AV62" i="8"/>
  <c r="AV63" i="8"/>
  <c r="AV64" i="8"/>
  <c r="AV65" i="8"/>
  <c r="AV66" i="8"/>
  <c r="AV67" i="8"/>
  <c r="AV68" i="8"/>
  <c r="AV69" i="8"/>
  <c r="AV70" i="8"/>
  <c r="AV71" i="8"/>
  <c r="AV72" i="8"/>
  <c r="AV73" i="8"/>
  <c r="AV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42" i="8"/>
  <c r="AU43" i="8"/>
  <c r="AU44" i="8"/>
  <c r="AU45" i="8"/>
  <c r="AU46" i="8"/>
  <c r="AU47" i="8"/>
  <c r="AU48" i="8"/>
  <c r="AU49" i="8"/>
  <c r="AU50" i="8"/>
  <c r="AU51" i="8"/>
  <c r="AU52" i="8"/>
  <c r="AU53" i="8"/>
  <c r="AU54" i="8"/>
  <c r="AU55" i="8"/>
  <c r="AU56" i="8"/>
  <c r="AU57" i="8"/>
  <c r="AU58" i="8"/>
  <c r="AU59" i="8"/>
  <c r="AU60" i="8"/>
  <c r="AU61" i="8"/>
  <c r="AU62" i="8"/>
  <c r="AU63" i="8"/>
  <c r="AU64" i="8"/>
  <c r="AU65" i="8"/>
  <c r="AU66" i="8"/>
  <c r="AU67" i="8"/>
  <c r="AU68" i="8"/>
  <c r="AU69" i="8"/>
  <c r="AU70" i="8"/>
  <c r="AU71" i="8"/>
  <c r="AU72" i="8"/>
  <c r="AU73" i="8"/>
  <c r="AU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G9" i="8"/>
  <c r="AG10" i="8"/>
  <c r="BE10" i="8" s="1"/>
  <c r="AG11" i="8"/>
  <c r="AG12" i="8"/>
  <c r="BE12" i="8" s="1"/>
  <c r="AG13" i="8"/>
  <c r="AG14" i="8"/>
  <c r="BE14" i="8" s="1"/>
  <c r="AG15" i="8"/>
  <c r="AG16" i="8"/>
  <c r="BE16" i="8" s="1"/>
  <c r="AG17" i="8"/>
  <c r="AG18" i="8"/>
  <c r="BE18" i="8" s="1"/>
  <c r="AG19" i="8"/>
  <c r="AG20" i="8"/>
  <c r="BE20" i="8" s="1"/>
  <c r="AG21" i="8"/>
  <c r="AG22" i="8"/>
  <c r="BE22" i="8" s="1"/>
  <c r="AG23" i="8"/>
  <c r="AG24" i="8"/>
  <c r="BE24" i="8" s="1"/>
  <c r="AG25" i="8"/>
  <c r="AG26" i="8"/>
  <c r="BE26" i="8" s="1"/>
  <c r="AG27" i="8"/>
  <c r="AG28" i="8"/>
  <c r="BE28" i="8" s="1"/>
  <c r="AG29" i="8"/>
  <c r="AG30" i="8"/>
  <c r="BE30" i="8" s="1"/>
  <c r="AG31" i="8"/>
  <c r="AG32" i="8"/>
  <c r="BE32" i="8" s="1"/>
  <c r="AG33" i="8"/>
  <c r="AG34" i="8"/>
  <c r="BE34" i="8" s="1"/>
  <c r="AG35" i="8"/>
  <c r="AG36" i="8"/>
  <c r="BE36" i="8" s="1"/>
  <c r="AG37" i="8"/>
  <c r="AG38" i="8"/>
  <c r="BE38" i="8" s="1"/>
  <c r="AG39" i="8"/>
  <c r="AG40" i="8"/>
  <c r="BE40" i="8" s="1"/>
  <c r="AG41" i="8"/>
  <c r="AG42" i="8"/>
  <c r="BE42" i="8" s="1"/>
  <c r="AG43" i="8"/>
  <c r="AG44" i="8"/>
  <c r="BE44" i="8" s="1"/>
  <c r="AG45" i="8"/>
  <c r="AG46" i="8"/>
  <c r="BE46" i="8" s="1"/>
  <c r="AG47" i="8"/>
  <c r="AG48" i="8"/>
  <c r="BE48" i="8" s="1"/>
  <c r="AG49" i="8"/>
  <c r="AG50" i="8"/>
  <c r="BE50" i="8" s="1"/>
  <c r="AG51" i="8"/>
  <c r="AG52" i="8"/>
  <c r="BE52" i="8" s="1"/>
  <c r="AG53" i="8"/>
  <c r="AG54" i="8"/>
  <c r="BE54" i="8" s="1"/>
  <c r="AG55" i="8"/>
  <c r="AG56" i="8"/>
  <c r="BE56" i="8" s="1"/>
  <c r="AG57" i="8"/>
  <c r="AG58" i="8"/>
  <c r="BE58" i="8" s="1"/>
  <c r="AG59" i="8"/>
  <c r="AG60" i="8"/>
  <c r="BE60" i="8" s="1"/>
  <c r="AG61" i="8"/>
  <c r="AG62" i="8"/>
  <c r="BE62" i="8" s="1"/>
  <c r="AG63" i="8"/>
  <c r="AG64" i="8"/>
  <c r="BE64" i="8" s="1"/>
  <c r="AG65" i="8"/>
  <c r="AG66" i="8"/>
  <c r="BE66" i="8" s="1"/>
  <c r="AG67" i="8"/>
  <c r="AG68" i="8"/>
  <c r="BE68" i="8" s="1"/>
  <c r="AG69" i="8"/>
  <c r="AG70" i="8"/>
  <c r="BE70" i="8" s="1"/>
  <c r="AG71" i="8"/>
  <c r="AG72" i="8"/>
  <c r="BE72" i="8" s="1"/>
  <c r="AG73" i="8"/>
  <c r="AH8" i="8"/>
  <c r="AG8" i="8"/>
  <c r="BB74" i="8"/>
  <c r="BA74" i="8"/>
  <c r="AX74" i="8"/>
  <c r="AW74" i="8"/>
  <c r="AT74" i="8"/>
  <c r="AJ74" i="8"/>
  <c r="AK74" i="8"/>
  <c r="AL74" i="8"/>
  <c r="AM74" i="8"/>
  <c r="AN74" i="8"/>
  <c r="AO74" i="8"/>
  <c r="AP74" i="8"/>
  <c r="AQ74" i="8"/>
  <c r="AR74" i="8"/>
  <c r="AS74" i="8"/>
  <c r="AI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C74" i="8"/>
  <c r="C7" i="8" l="1"/>
  <c r="BE8" i="8"/>
  <c r="BE73" i="8"/>
  <c r="BE69" i="8"/>
  <c r="BE65" i="8"/>
  <c r="BE61" i="8"/>
  <c r="BE57" i="8"/>
  <c r="BE53" i="8"/>
  <c r="BE49" i="8"/>
  <c r="BE45" i="8"/>
  <c r="BE41" i="8"/>
  <c r="BE37" i="8"/>
  <c r="BE33" i="8"/>
  <c r="BE29" i="8"/>
  <c r="BE25" i="8"/>
  <c r="BE21" i="8"/>
  <c r="BE17" i="8"/>
  <c r="BE13" i="8"/>
  <c r="BE9" i="8"/>
  <c r="BD74" i="8"/>
  <c r="BE71" i="8"/>
  <c r="BE67" i="8"/>
  <c r="BE63" i="8"/>
  <c r="BE59" i="8"/>
  <c r="BE55" i="8"/>
  <c r="BE51" i="8"/>
  <c r="BE47" i="8"/>
  <c r="BE43" i="8"/>
  <c r="BE39" i="8"/>
  <c r="BE35" i="8"/>
  <c r="BE31" i="8"/>
  <c r="BE27" i="8"/>
  <c r="BE23" i="8"/>
  <c r="BE19" i="8"/>
  <c r="BE15" i="8"/>
  <c r="BE11" i="8"/>
  <c r="AY74" i="8"/>
  <c r="BC74" i="8"/>
  <c r="AZ74" i="8"/>
  <c r="AH74" i="8"/>
  <c r="AV74" i="8"/>
  <c r="AG74" i="8"/>
  <c r="AU74" i="8"/>
  <c r="AQ154" i="2"/>
  <c r="AQ6" i="2"/>
  <c r="AP154" i="2"/>
  <c r="AP6" i="2"/>
  <c r="AO154" i="2"/>
  <c r="AQ72" i="2"/>
  <c r="AP72" i="2"/>
  <c r="AO72" i="2"/>
  <c r="AO6" i="2"/>
  <c r="AD154" i="2"/>
  <c r="AN140" i="2"/>
  <c r="AD139" i="2"/>
  <c r="AN74" i="2"/>
  <c r="AN7" i="2"/>
  <c r="AN73" i="2" s="1"/>
  <c r="AD73" i="2"/>
  <c r="AE73" i="2"/>
  <c r="AF73" i="2"/>
  <c r="AG73" i="2"/>
  <c r="AH73" i="2"/>
  <c r="AI73" i="2"/>
  <c r="AJ73" i="2"/>
  <c r="AK73" i="2"/>
  <c r="AL73" i="2"/>
  <c r="AM73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C154" i="2"/>
  <c r="U154" i="2"/>
  <c r="AC140" i="2"/>
  <c r="U139" i="2"/>
  <c r="AC74" i="2"/>
  <c r="U73" i="2"/>
  <c r="V73" i="2"/>
  <c r="W73" i="2"/>
  <c r="X73" i="2"/>
  <c r="Y73" i="2"/>
  <c r="Z73" i="2"/>
  <c r="AA73" i="2"/>
  <c r="AB73" i="2"/>
  <c r="AC7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" i="2"/>
  <c r="L154" i="2"/>
  <c r="T140" i="2"/>
  <c r="L139" i="2"/>
  <c r="T74" i="2"/>
  <c r="L73" i="2"/>
  <c r="T7" i="2"/>
  <c r="T73" i="2" s="1"/>
  <c r="M73" i="2"/>
  <c r="N73" i="2"/>
  <c r="O73" i="2"/>
  <c r="P73" i="2"/>
  <c r="Q73" i="2"/>
  <c r="R73" i="2"/>
  <c r="S73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C154" i="2"/>
  <c r="K154" i="2"/>
  <c r="K140" i="2"/>
  <c r="C139" i="2"/>
  <c r="K74" i="2"/>
  <c r="K7" i="2"/>
  <c r="K72" i="2"/>
  <c r="C73" i="2"/>
  <c r="D73" i="2"/>
  <c r="E73" i="2"/>
  <c r="F73" i="2"/>
  <c r="G73" i="2"/>
  <c r="H73" i="2"/>
  <c r="I73" i="2"/>
  <c r="J73" i="2"/>
  <c r="K71" i="2"/>
  <c r="K8" i="2"/>
  <c r="K9" i="2"/>
  <c r="K10" i="2"/>
  <c r="K73" i="2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BE74" i="8" l="1"/>
  <c r="C6" i="2"/>
  <c r="BC142" i="8" l="1"/>
  <c r="BD142" i="8"/>
  <c r="BC143" i="8"/>
  <c r="BD143" i="8"/>
  <c r="BC144" i="8"/>
  <c r="BD144" i="8"/>
  <c r="BC145" i="8"/>
  <c r="BD145" i="8"/>
  <c r="BC146" i="8"/>
  <c r="BD146" i="8"/>
  <c r="BC147" i="8"/>
  <c r="BD147" i="8"/>
  <c r="BC148" i="8"/>
  <c r="BD148" i="8"/>
  <c r="BC149" i="8"/>
  <c r="BD149" i="8"/>
  <c r="BC150" i="8"/>
  <c r="BD150" i="8"/>
  <c r="BC151" i="8"/>
  <c r="BD151" i="8"/>
  <c r="BC152" i="8"/>
  <c r="BD152" i="8"/>
  <c r="BC153" i="8"/>
  <c r="BD153" i="8"/>
  <c r="BC154" i="8"/>
  <c r="BD154" i="8"/>
  <c r="BC76" i="8"/>
  <c r="BD76" i="8"/>
  <c r="BC77" i="8"/>
  <c r="BD77" i="8"/>
  <c r="BC78" i="8"/>
  <c r="BD78" i="8"/>
  <c r="BC79" i="8"/>
  <c r="BD79" i="8"/>
  <c r="BC80" i="8"/>
  <c r="BD80" i="8"/>
  <c r="BC81" i="8"/>
  <c r="BD81" i="8"/>
  <c r="BC82" i="8"/>
  <c r="BD82" i="8"/>
  <c r="BC83" i="8"/>
  <c r="BD83" i="8"/>
  <c r="BC84" i="8"/>
  <c r="BD84" i="8"/>
  <c r="BC85" i="8"/>
  <c r="BD85" i="8"/>
  <c r="BC86" i="8"/>
  <c r="BD86" i="8"/>
  <c r="BC87" i="8"/>
  <c r="BD87" i="8"/>
  <c r="BC88" i="8"/>
  <c r="BD88" i="8"/>
  <c r="BC89" i="8"/>
  <c r="BD89" i="8"/>
  <c r="BC90" i="8"/>
  <c r="BD90" i="8"/>
  <c r="BC91" i="8"/>
  <c r="BD91" i="8"/>
  <c r="BC92" i="8"/>
  <c r="BD92" i="8"/>
  <c r="BC93" i="8"/>
  <c r="BD93" i="8"/>
  <c r="BC94" i="8"/>
  <c r="BD94" i="8"/>
  <c r="BC95" i="8"/>
  <c r="BD95" i="8"/>
  <c r="BC96" i="8"/>
  <c r="BD96" i="8"/>
  <c r="BC97" i="8"/>
  <c r="BD97" i="8"/>
  <c r="BC98" i="8"/>
  <c r="BD98" i="8"/>
  <c r="BC99" i="8"/>
  <c r="BD99" i="8"/>
  <c r="BC100" i="8"/>
  <c r="BD100" i="8"/>
  <c r="BC101" i="8"/>
  <c r="BD101" i="8"/>
  <c r="BC102" i="8"/>
  <c r="BD102" i="8"/>
  <c r="BC103" i="8"/>
  <c r="BD103" i="8"/>
  <c r="BC104" i="8"/>
  <c r="BD104" i="8"/>
  <c r="BC105" i="8"/>
  <c r="BD105" i="8"/>
  <c r="BC106" i="8"/>
  <c r="BD106" i="8"/>
  <c r="BC107" i="8"/>
  <c r="BD107" i="8"/>
  <c r="BC108" i="8"/>
  <c r="BD108" i="8"/>
  <c r="BC109" i="8"/>
  <c r="BD109" i="8"/>
  <c r="BC110" i="8"/>
  <c r="BD110" i="8"/>
  <c r="BC111" i="8"/>
  <c r="BD111" i="8"/>
  <c r="BC112" i="8"/>
  <c r="BD112" i="8"/>
  <c r="BC113" i="8"/>
  <c r="BD113" i="8"/>
  <c r="BC114" i="8"/>
  <c r="BD114" i="8"/>
  <c r="BC115" i="8"/>
  <c r="BD115" i="8"/>
  <c r="BC116" i="8"/>
  <c r="BD116" i="8"/>
  <c r="BC117" i="8"/>
  <c r="BD117" i="8"/>
  <c r="BC118" i="8"/>
  <c r="BD118" i="8"/>
  <c r="BC119" i="8"/>
  <c r="BD119" i="8"/>
  <c r="BC120" i="8"/>
  <c r="BD120" i="8"/>
  <c r="BC121" i="8"/>
  <c r="BD121" i="8"/>
  <c r="BC122" i="8"/>
  <c r="BD122" i="8"/>
  <c r="BC123" i="8"/>
  <c r="BD123" i="8"/>
  <c r="BC124" i="8"/>
  <c r="BD124" i="8"/>
  <c r="BC125" i="8"/>
  <c r="BD125" i="8"/>
  <c r="BC126" i="8"/>
  <c r="BD126" i="8"/>
  <c r="BC127" i="8"/>
  <c r="BD127" i="8"/>
  <c r="BC128" i="8"/>
  <c r="BD128" i="8"/>
  <c r="BC129" i="8"/>
  <c r="BD129" i="8"/>
  <c r="BC130" i="8"/>
  <c r="BD130" i="8"/>
  <c r="BC131" i="8"/>
  <c r="BD131" i="8"/>
  <c r="BC132" i="8"/>
  <c r="BD132" i="8"/>
  <c r="BC133" i="8"/>
  <c r="BD133" i="8"/>
  <c r="BC134" i="8"/>
  <c r="BD134" i="8"/>
  <c r="BC135" i="8"/>
  <c r="BD135" i="8"/>
  <c r="BC136" i="8"/>
  <c r="BD136" i="8"/>
  <c r="BC137" i="8"/>
  <c r="BD137" i="8"/>
  <c r="BC138" i="8"/>
  <c r="BD138" i="8"/>
  <c r="BC139" i="8"/>
  <c r="BD139" i="8"/>
  <c r="BD75" i="8"/>
  <c r="BC75" i="8"/>
  <c r="AY142" i="8"/>
  <c r="AZ142" i="8"/>
  <c r="AY143" i="8"/>
  <c r="AZ143" i="8"/>
  <c r="AY144" i="8"/>
  <c r="AZ144" i="8"/>
  <c r="AY145" i="8"/>
  <c r="AZ145" i="8"/>
  <c r="AY146" i="8"/>
  <c r="AZ146" i="8"/>
  <c r="AY147" i="8"/>
  <c r="AZ147" i="8"/>
  <c r="AY148" i="8"/>
  <c r="AZ148" i="8"/>
  <c r="AY149" i="8"/>
  <c r="AZ149" i="8"/>
  <c r="AY150" i="8"/>
  <c r="AZ150" i="8"/>
  <c r="AY151" i="8"/>
  <c r="AZ151" i="8"/>
  <c r="AY152" i="8"/>
  <c r="AZ152" i="8"/>
  <c r="AY153" i="8"/>
  <c r="AZ153" i="8"/>
  <c r="AY154" i="8"/>
  <c r="AZ154" i="8"/>
  <c r="AY76" i="8"/>
  <c r="AZ76" i="8"/>
  <c r="AY77" i="8"/>
  <c r="AZ77" i="8"/>
  <c r="AY78" i="8"/>
  <c r="AZ78" i="8"/>
  <c r="AY79" i="8"/>
  <c r="AZ79" i="8"/>
  <c r="AY80" i="8"/>
  <c r="AZ80" i="8"/>
  <c r="AY81" i="8"/>
  <c r="AZ81" i="8"/>
  <c r="AY82" i="8"/>
  <c r="AZ82" i="8"/>
  <c r="AY83" i="8"/>
  <c r="AZ83" i="8"/>
  <c r="AY84" i="8"/>
  <c r="AZ84" i="8"/>
  <c r="AY85" i="8"/>
  <c r="AZ85" i="8"/>
  <c r="AY86" i="8"/>
  <c r="AZ86" i="8"/>
  <c r="AY87" i="8"/>
  <c r="AZ87" i="8"/>
  <c r="AY88" i="8"/>
  <c r="AZ88" i="8"/>
  <c r="AY89" i="8"/>
  <c r="AZ89" i="8"/>
  <c r="AY90" i="8"/>
  <c r="AZ90" i="8"/>
  <c r="AY91" i="8"/>
  <c r="AZ91" i="8"/>
  <c r="AY92" i="8"/>
  <c r="AZ92" i="8"/>
  <c r="AY93" i="8"/>
  <c r="AZ93" i="8"/>
  <c r="AY94" i="8"/>
  <c r="AZ94" i="8"/>
  <c r="AY95" i="8"/>
  <c r="AZ95" i="8"/>
  <c r="AY96" i="8"/>
  <c r="AZ96" i="8"/>
  <c r="AY97" i="8"/>
  <c r="AZ97" i="8"/>
  <c r="AY98" i="8"/>
  <c r="AZ98" i="8"/>
  <c r="AY99" i="8"/>
  <c r="AZ99" i="8"/>
  <c r="AY100" i="8"/>
  <c r="AZ100" i="8"/>
  <c r="AY101" i="8"/>
  <c r="AZ101" i="8"/>
  <c r="AY102" i="8"/>
  <c r="AZ102" i="8"/>
  <c r="AY103" i="8"/>
  <c r="AZ103" i="8"/>
  <c r="AY104" i="8"/>
  <c r="AZ104" i="8"/>
  <c r="AY105" i="8"/>
  <c r="AZ105" i="8"/>
  <c r="AY106" i="8"/>
  <c r="AZ106" i="8"/>
  <c r="AY107" i="8"/>
  <c r="AZ107" i="8"/>
  <c r="AY108" i="8"/>
  <c r="AZ108" i="8"/>
  <c r="AY109" i="8"/>
  <c r="AZ109" i="8"/>
  <c r="AY110" i="8"/>
  <c r="AZ110" i="8"/>
  <c r="AY111" i="8"/>
  <c r="AZ111" i="8"/>
  <c r="AY112" i="8"/>
  <c r="AZ112" i="8"/>
  <c r="AY113" i="8"/>
  <c r="AZ113" i="8"/>
  <c r="AY114" i="8"/>
  <c r="AZ114" i="8"/>
  <c r="AY115" i="8"/>
  <c r="AZ115" i="8"/>
  <c r="AY116" i="8"/>
  <c r="AZ116" i="8"/>
  <c r="AY117" i="8"/>
  <c r="AZ117" i="8"/>
  <c r="AY118" i="8"/>
  <c r="AZ118" i="8"/>
  <c r="AY119" i="8"/>
  <c r="AZ119" i="8"/>
  <c r="AY120" i="8"/>
  <c r="AZ120" i="8"/>
  <c r="AY121" i="8"/>
  <c r="AZ121" i="8"/>
  <c r="AY122" i="8"/>
  <c r="AZ122" i="8"/>
  <c r="AY123" i="8"/>
  <c r="AZ123" i="8"/>
  <c r="AY124" i="8"/>
  <c r="AZ124" i="8"/>
  <c r="AY125" i="8"/>
  <c r="AZ125" i="8"/>
  <c r="AY126" i="8"/>
  <c r="AZ126" i="8"/>
  <c r="AY127" i="8"/>
  <c r="AZ127" i="8"/>
  <c r="AY128" i="8"/>
  <c r="AZ128" i="8"/>
  <c r="AY129" i="8"/>
  <c r="AZ129" i="8"/>
  <c r="AY130" i="8"/>
  <c r="AZ130" i="8"/>
  <c r="AY131" i="8"/>
  <c r="AZ131" i="8"/>
  <c r="AY132" i="8"/>
  <c r="AZ132" i="8"/>
  <c r="AY133" i="8"/>
  <c r="AZ133" i="8"/>
  <c r="AY134" i="8"/>
  <c r="AZ134" i="8"/>
  <c r="AY135" i="8"/>
  <c r="AZ135" i="8"/>
  <c r="AY136" i="8"/>
  <c r="AZ136" i="8"/>
  <c r="AY137" i="8"/>
  <c r="AZ137" i="8"/>
  <c r="AY138" i="8"/>
  <c r="AZ138" i="8"/>
  <c r="AY139" i="8"/>
  <c r="AZ139" i="8"/>
  <c r="AZ75" i="8"/>
  <c r="AZ140" i="8" s="1"/>
  <c r="AY75" i="8"/>
  <c r="AG141" i="8"/>
  <c r="AH141" i="8"/>
  <c r="AG142" i="8"/>
  <c r="AH142" i="8"/>
  <c r="AG143" i="8"/>
  <c r="AH143" i="8"/>
  <c r="AG144" i="8"/>
  <c r="AH144" i="8"/>
  <c r="AG145" i="8"/>
  <c r="AH145" i="8"/>
  <c r="AG146" i="8"/>
  <c r="AH146" i="8"/>
  <c r="AG147" i="8"/>
  <c r="AH147" i="8"/>
  <c r="AG148" i="8"/>
  <c r="AH148" i="8"/>
  <c r="AG149" i="8"/>
  <c r="AH149" i="8"/>
  <c r="AG150" i="8"/>
  <c r="AH150" i="8"/>
  <c r="AG151" i="8"/>
  <c r="AH151" i="8"/>
  <c r="AG152" i="8"/>
  <c r="AH152" i="8"/>
  <c r="AG153" i="8"/>
  <c r="AH153" i="8"/>
  <c r="AG154" i="8"/>
  <c r="AH154" i="8"/>
  <c r="AG132" i="8"/>
  <c r="AH132" i="8"/>
  <c r="AG133" i="8"/>
  <c r="AH133" i="8"/>
  <c r="AG134" i="8"/>
  <c r="AH134" i="8"/>
  <c r="AG135" i="8"/>
  <c r="AH135" i="8"/>
  <c r="AG136" i="8"/>
  <c r="AH136" i="8"/>
  <c r="AG137" i="8"/>
  <c r="AH137" i="8"/>
  <c r="AG138" i="8"/>
  <c r="AH138" i="8"/>
  <c r="AG139" i="8"/>
  <c r="AH139" i="8"/>
  <c r="AG116" i="8"/>
  <c r="AH116" i="8"/>
  <c r="AG117" i="8"/>
  <c r="AH117" i="8"/>
  <c r="AG118" i="8"/>
  <c r="AH118" i="8"/>
  <c r="AG119" i="8"/>
  <c r="AH119" i="8"/>
  <c r="AG120" i="8"/>
  <c r="AH120" i="8"/>
  <c r="AG121" i="8"/>
  <c r="AH121" i="8"/>
  <c r="AG122" i="8"/>
  <c r="AH122" i="8"/>
  <c r="AG123" i="8"/>
  <c r="AH123" i="8"/>
  <c r="AG124" i="8"/>
  <c r="AH124" i="8"/>
  <c r="AG125" i="8"/>
  <c r="AH125" i="8"/>
  <c r="AG126" i="8"/>
  <c r="AH126" i="8"/>
  <c r="AG127" i="8"/>
  <c r="AH127" i="8"/>
  <c r="AG128" i="8"/>
  <c r="AH128" i="8"/>
  <c r="AG129" i="8"/>
  <c r="AH129" i="8"/>
  <c r="AG130" i="8"/>
  <c r="AH130" i="8"/>
  <c r="AG131" i="8"/>
  <c r="AH131" i="8"/>
  <c r="AG104" i="8"/>
  <c r="AH104" i="8"/>
  <c r="AG105" i="8"/>
  <c r="AH105" i="8"/>
  <c r="AG106" i="8"/>
  <c r="AH106" i="8"/>
  <c r="AG107" i="8"/>
  <c r="AH107" i="8"/>
  <c r="AG108" i="8"/>
  <c r="AH108" i="8"/>
  <c r="AG109" i="8"/>
  <c r="AH109" i="8"/>
  <c r="AG110" i="8"/>
  <c r="AH110" i="8"/>
  <c r="AG111" i="8"/>
  <c r="AH111" i="8"/>
  <c r="AG112" i="8"/>
  <c r="AH112" i="8"/>
  <c r="AG113" i="8"/>
  <c r="AH113" i="8"/>
  <c r="AG114" i="8"/>
  <c r="AH114" i="8"/>
  <c r="AG115" i="8"/>
  <c r="AH115" i="8"/>
  <c r="AG76" i="8"/>
  <c r="AH76" i="8"/>
  <c r="AG77" i="8"/>
  <c r="AH77" i="8"/>
  <c r="AG78" i="8"/>
  <c r="AH78" i="8"/>
  <c r="AG79" i="8"/>
  <c r="AH79" i="8"/>
  <c r="AG80" i="8"/>
  <c r="AH80" i="8"/>
  <c r="AG81" i="8"/>
  <c r="AH81" i="8"/>
  <c r="AG82" i="8"/>
  <c r="AH82" i="8"/>
  <c r="AG83" i="8"/>
  <c r="AH83" i="8"/>
  <c r="AG84" i="8"/>
  <c r="AH84" i="8"/>
  <c r="AG85" i="8"/>
  <c r="AH85" i="8"/>
  <c r="AG86" i="8"/>
  <c r="AH86" i="8"/>
  <c r="AG87" i="8"/>
  <c r="AH87" i="8"/>
  <c r="AG88" i="8"/>
  <c r="AH88" i="8"/>
  <c r="AG89" i="8"/>
  <c r="AH89" i="8"/>
  <c r="AG90" i="8"/>
  <c r="AH90" i="8"/>
  <c r="AG91" i="8"/>
  <c r="AH91" i="8"/>
  <c r="AG92" i="8"/>
  <c r="AH92" i="8"/>
  <c r="AG93" i="8"/>
  <c r="AH93" i="8"/>
  <c r="AG94" i="8"/>
  <c r="AH94" i="8"/>
  <c r="AG95" i="8"/>
  <c r="AH95" i="8"/>
  <c r="AG96" i="8"/>
  <c r="AH96" i="8"/>
  <c r="AG97" i="8"/>
  <c r="AH97" i="8"/>
  <c r="AG98" i="8"/>
  <c r="AH98" i="8"/>
  <c r="AG99" i="8"/>
  <c r="AH99" i="8"/>
  <c r="AG100" i="8"/>
  <c r="AH100" i="8"/>
  <c r="AG101" i="8"/>
  <c r="AH101" i="8"/>
  <c r="AG102" i="8"/>
  <c r="AH102" i="8"/>
  <c r="AG103" i="8"/>
  <c r="AH103" i="8"/>
  <c r="AH75" i="8"/>
  <c r="AG75" i="8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AO40" i="2"/>
  <c r="AO44" i="2"/>
  <c r="AO64" i="2"/>
  <c r="AO24" i="2"/>
  <c r="AO25" i="2"/>
  <c r="AO26" i="2"/>
  <c r="AO27" i="2"/>
  <c r="AO28" i="2"/>
  <c r="AO29" i="2"/>
  <c r="AO33" i="2"/>
  <c r="AO34" i="2"/>
  <c r="AO36" i="2"/>
  <c r="AO68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D154" i="2"/>
  <c r="E154" i="2"/>
  <c r="F154" i="2"/>
  <c r="G154" i="2"/>
  <c r="H154" i="2"/>
  <c r="I154" i="2"/>
  <c r="J154" i="2"/>
  <c r="M154" i="2"/>
  <c r="N154" i="2"/>
  <c r="O154" i="2"/>
  <c r="P154" i="2"/>
  <c r="Q154" i="2"/>
  <c r="R154" i="2"/>
  <c r="S154" i="2"/>
  <c r="V154" i="2"/>
  <c r="W154" i="2"/>
  <c r="X154" i="2"/>
  <c r="Y154" i="2"/>
  <c r="Z154" i="2"/>
  <c r="AA154" i="2"/>
  <c r="AB154" i="2"/>
  <c r="AE154" i="2"/>
  <c r="AF154" i="2"/>
  <c r="AG154" i="2"/>
  <c r="AH154" i="2"/>
  <c r="AI154" i="2"/>
  <c r="AJ154" i="2"/>
  <c r="AK154" i="2"/>
  <c r="AL154" i="2"/>
  <c r="AM154" i="2"/>
  <c r="D139" i="2"/>
  <c r="E139" i="2"/>
  <c r="F139" i="2"/>
  <c r="G139" i="2"/>
  <c r="H139" i="2"/>
  <c r="I139" i="2"/>
  <c r="J139" i="2"/>
  <c r="M139" i="2"/>
  <c r="N139" i="2"/>
  <c r="O139" i="2"/>
  <c r="P139" i="2"/>
  <c r="Q139" i="2"/>
  <c r="R139" i="2"/>
  <c r="S139" i="2"/>
  <c r="V139" i="2"/>
  <c r="W139" i="2"/>
  <c r="X139" i="2"/>
  <c r="Y139" i="2"/>
  <c r="Z139" i="2"/>
  <c r="AA139" i="2"/>
  <c r="AB139" i="2"/>
  <c r="AE139" i="2"/>
  <c r="AF139" i="2"/>
  <c r="AG139" i="2"/>
  <c r="AH139" i="2"/>
  <c r="AI139" i="2"/>
  <c r="AJ139" i="2"/>
  <c r="AK139" i="2"/>
  <c r="AL139" i="2"/>
  <c r="AM139" i="2"/>
  <c r="AD155" i="8"/>
  <c r="AC155" i="8"/>
  <c r="AD140" i="8"/>
  <c r="AC140" i="8"/>
  <c r="AU75" i="8"/>
  <c r="AV75" i="8"/>
  <c r="AU76" i="8"/>
  <c r="AV76" i="8"/>
  <c r="AU77" i="8"/>
  <c r="AV77" i="8"/>
  <c r="AU78" i="8"/>
  <c r="AV78" i="8"/>
  <c r="AU79" i="8"/>
  <c r="AV79" i="8"/>
  <c r="AU80" i="8"/>
  <c r="AV80" i="8"/>
  <c r="AU81" i="8"/>
  <c r="AV81" i="8"/>
  <c r="AU82" i="8"/>
  <c r="AV82" i="8"/>
  <c r="AU83" i="8"/>
  <c r="AV83" i="8"/>
  <c r="AU84" i="8"/>
  <c r="AV84" i="8"/>
  <c r="AU85" i="8"/>
  <c r="AV85" i="8"/>
  <c r="AU86" i="8"/>
  <c r="AV86" i="8"/>
  <c r="AU87" i="8"/>
  <c r="AV87" i="8"/>
  <c r="AU88" i="8"/>
  <c r="AV88" i="8"/>
  <c r="AU89" i="8"/>
  <c r="AV89" i="8"/>
  <c r="AU90" i="8"/>
  <c r="AV90" i="8"/>
  <c r="AU91" i="8"/>
  <c r="AV91" i="8"/>
  <c r="AU92" i="8"/>
  <c r="AV92" i="8"/>
  <c r="AU93" i="8"/>
  <c r="AV93" i="8"/>
  <c r="AU94" i="8"/>
  <c r="AV94" i="8"/>
  <c r="AU95" i="8"/>
  <c r="AV95" i="8"/>
  <c r="AU96" i="8"/>
  <c r="AV96" i="8"/>
  <c r="AU97" i="8"/>
  <c r="AV97" i="8"/>
  <c r="AU98" i="8"/>
  <c r="AV98" i="8"/>
  <c r="AU99" i="8"/>
  <c r="AV99" i="8"/>
  <c r="AU100" i="8"/>
  <c r="AV100" i="8"/>
  <c r="AU101" i="8"/>
  <c r="AV101" i="8"/>
  <c r="AU102" i="8"/>
  <c r="AV102" i="8"/>
  <c r="AU103" i="8"/>
  <c r="AV103" i="8"/>
  <c r="AU104" i="8"/>
  <c r="AV104" i="8"/>
  <c r="AU105" i="8"/>
  <c r="AV105" i="8"/>
  <c r="AU106" i="8"/>
  <c r="AV106" i="8"/>
  <c r="AU107" i="8"/>
  <c r="AV107" i="8"/>
  <c r="AU108" i="8"/>
  <c r="AV108" i="8"/>
  <c r="AU109" i="8"/>
  <c r="AV109" i="8"/>
  <c r="AU110" i="8"/>
  <c r="AV110" i="8"/>
  <c r="AU111" i="8"/>
  <c r="AV111" i="8"/>
  <c r="AU112" i="8"/>
  <c r="AV112" i="8"/>
  <c r="AU113" i="8"/>
  <c r="AV113" i="8"/>
  <c r="AU114" i="8"/>
  <c r="AV114" i="8"/>
  <c r="AU115" i="8"/>
  <c r="AV115" i="8"/>
  <c r="AU116" i="8"/>
  <c r="AV116" i="8"/>
  <c r="AU117" i="8"/>
  <c r="AV117" i="8"/>
  <c r="AU118" i="8"/>
  <c r="AV118" i="8"/>
  <c r="AU119" i="8"/>
  <c r="AV119" i="8"/>
  <c r="AU120" i="8"/>
  <c r="AV120" i="8"/>
  <c r="AU121" i="8"/>
  <c r="AV121" i="8"/>
  <c r="AU122" i="8"/>
  <c r="AV122" i="8"/>
  <c r="AU123" i="8"/>
  <c r="AV123" i="8"/>
  <c r="AU124" i="8"/>
  <c r="AV124" i="8"/>
  <c r="AU125" i="8"/>
  <c r="AV125" i="8"/>
  <c r="AU126" i="8"/>
  <c r="AV126" i="8"/>
  <c r="AU127" i="8"/>
  <c r="AV127" i="8"/>
  <c r="AU128" i="8"/>
  <c r="AV128" i="8"/>
  <c r="AU129" i="8"/>
  <c r="AV129" i="8"/>
  <c r="AU130" i="8"/>
  <c r="AV130" i="8"/>
  <c r="AU131" i="8"/>
  <c r="AV131" i="8"/>
  <c r="AU132" i="8"/>
  <c r="AV132" i="8"/>
  <c r="AU133" i="8"/>
  <c r="AV133" i="8"/>
  <c r="AU134" i="8"/>
  <c r="AV134" i="8"/>
  <c r="AU135" i="8"/>
  <c r="AV135" i="8"/>
  <c r="AU136" i="8"/>
  <c r="AV136" i="8"/>
  <c r="AU137" i="8"/>
  <c r="AV137" i="8"/>
  <c r="AU138" i="8"/>
  <c r="AV138" i="8"/>
  <c r="AU139" i="8"/>
  <c r="AV139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Z140" i="8"/>
  <c r="AA140" i="8"/>
  <c r="AB140" i="8"/>
  <c r="AE140" i="8"/>
  <c r="AF140" i="8"/>
  <c r="AJ140" i="8"/>
  <c r="AK140" i="8"/>
  <c r="AL140" i="8"/>
  <c r="AM140" i="8"/>
  <c r="AN140" i="8"/>
  <c r="AO140" i="8"/>
  <c r="AP140" i="8"/>
  <c r="AQ140" i="8"/>
  <c r="AR140" i="8"/>
  <c r="AS140" i="8"/>
  <c r="AT140" i="8"/>
  <c r="AX140" i="8"/>
  <c r="BA140" i="8"/>
  <c r="BB140" i="8"/>
  <c r="AU141" i="8"/>
  <c r="AV141" i="8"/>
  <c r="AU142" i="8"/>
  <c r="AV142" i="8"/>
  <c r="AU143" i="8"/>
  <c r="AV143" i="8"/>
  <c r="AU144" i="8"/>
  <c r="AV144" i="8"/>
  <c r="AU145" i="8"/>
  <c r="AV145" i="8"/>
  <c r="AU146" i="8"/>
  <c r="AV146" i="8"/>
  <c r="AU147" i="8"/>
  <c r="AV147" i="8"/>
  <c r="AU148" i="8"/>
  <c r="AV148" i="8"/>
  <c r="AU149" i="8"/>
  <c r="AV149" i="8"/>
  <c r="AU150" i="8"/>
  <c r="AV150" i="8"/>
  <c r="AU151" i="8"/>
  <c r="AV151" i="8"/>
  <c r="AU152" i="8"/>
  <c r="AV152" i="8"/>
  <c r="AU153" i="8"/>
  <c r="AV153" i="8"/>
  <c r="AU154" i="8"/>
  <c r="AV154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E155" i="8"/>
  <c r="AF155" i="8"/>
  <c r="AJ155" i="8"/>
  <c r="AK155" i="8"/>
  <c r="AL155" i="8"/>
  <c r="AM155" i="8"/>
  <c r="AN155" i="8"/>
  <c r="AO155" i="8"/>
  <c r="AP155" i="8"/>
  <c r="AQ155" i="8"/>
  <c r="AR155" i="8"/>
  <c r="AS155" i="8"/>
  <c r="AT155" i="8"/>
  <c r="C6" i="6"/>
  <c r="D6" i="6"/>
  <c r="BE141" i="8" l="1"/>
  <c r="AG155" i="8"/>
  <c r="AU155" i="8"/>
  <c r="AH155" i="8"/>
  <c r="AZ155" i="8"/>
  <c r="BD155" i="8"/>
  <c r="AV155" i="8"/>
  <c r="AY155" i="8"/>
  <c r="BC155" i="8"/>
  <c r="AU140" i="8"/>
  <c r="AV140" i="8"/>
  <c r="AY140" i="8"/>
  <c r="AG140" i="8"/>
  <c r="BC140" i="8"/>
  <c r="AH140" i="8"/>
  <c r="BD140" i="8"/>
  <c r="AW7" i="8"/>
  <c r="AQ7" i="8"/>
  <c r="C28" i="10" s="1"/>
  <c r="AM7" i="8"/>
  <c r="C26" i="10" s="1"/>
  <c r="AA7" i="8"/>
  <c r="C19" i="10" s="1"/>
  <c r="AD7" i="8"/>
  <c r="D20" i="10" s="1"/>
  <c r="V7" i="8"/>
  <c r="D16" i="10" s="1"/>
  <c r="F7" i="8"/>
  <c r="D8" i="10" s="1"/>
  <c r="BE90" i="8"/>
  <c r="P7" i="8"/>
  <c r="D13" i="10" s="1"/>
  <c r="L7" i="8"/>
  <c r="D11" i="10" s="1"/>
  <c r="BE136" i="8"/>
  <c r="BE75" i="8"/>
  <c r="BE95" i="8"/>
  <c r="BE89" i="8"/>
  <c r="BE104" i="8"/>
  <c r="BE123" i="8"/>
  <c r="BE105" i="8"/>
  <c r="BE134" i="8"/>
  <c r="BE106" i="8"/>
  <c r="AN7" i="8"/>
  <c r="D26" i="10" s="1"/>
  <c r="BA7" i="8"/>
  <c r="AO7" i="8"/>
  <c r="C27" i="10" s="1"/>
  <c r="AK7" i="8"/>
  <c r="C25" i="10" s="1"/>
  <c r="BE137" i="8"/>
  <c r="BE135" i="8"/>
  <c r="BE131" i="8"/>
  <c r="BE129" i="8"/>
  <c r="BE88" i="8"/>
  <c r="AL7" i="8"/>
  <c r="D25" i="10" s="1"/>
  <c r="BE93" i="8"/>
  <c r="BE91" i="8"/>
  <c r="BE87" i="8"/>
  <c r="BE77" i="8"/>
  <c r="AJ7" i="8"/>
  <c r="BE98" i="8"/>
  <c r="AI7" i="8"/>
  <c r="BE127" i="8"/>
  <c r="BE125" i="8"/>
  <c r="BE121" i="8"/>
  <c r="BE115" i="8"/>
  <c r="BE111" i="8"/>
  <c r="BE103" i="8"/>
  <c r="BE101" i="8"/>
  <c r="BE94" i="8"/>
  <c r="BB7" i="8"/>
  <c r="W7" i="8"/>
  <c r="C17" i="10" s="1"/>
  <c r="S7" i="8"/>
  <c r="C15" i="10" s="1"/>
  <c r="BE92" i="8"/>
  <c r="BE84" i="8"/>
  <c r="BE80" i="8"/>
  <c r="BE76" i="8"/>
  <c r="BE114" i="8"/>
  <c r="BE112" i="8"/>
  <c r="BE110" i="8"/>
  <c r="BE108" i="8"/>
  <c r="BE126" i="8"/>
  <c r="BE120" i="8"/>
  <c r="BE116" i="8"/>
  <c r="BE138" i="8"/>
  <c r="AS7" i="8"/>
  <c r="C30" i="10" s="1"/>
  <c r="Z7" i="8"/>
  <c r="D18" i="10" s="1"/>
  <c r="R7" i="8"/>
  <c r="D14" i="10" s="1"/>
  <c r="N7" i="8"/>
  <c r="D12" i="10" s="1"/>
  <c r="J7" i="8"/>
  <c r="D10" i="10" s="1"/>
  <c r="BE139" i="8"/>
  <c r="BE133" i="8"/>
  <c r="BE119" i="8"/>
  <c r="BE117" i="8"/>
  <c r="BE113" i="8"/>
  <c r="BE109" i="8"/>
  <c r="BE107" i="8"/>
  <c r="BE102" i="8"/>
  <c r="BE85" i="8"/>
  <c r="BE83" i="8"/>
  <c r="BE153" i="8"/>
  <c r="BE151" i="8"/>
  <c r="BE148" i="8"/>
  <c r="BE146" i="8"/>
  <c r="BE144" i="8"/>
  <c r="T7" i="8"/>
  <c r="D15" i="10" s="1"/>
  <c r="BE78" i="8"/>
  <c r="BE154" i="8"/>
  <c r="BE152" i="8"/>
  <c r="BE150" i="8"/>
  <c r="BE149" i="8"/>
  <c r="BE147" i="8"/>
  <c r="BE145" i="8"/>
  <c r="BE142" i="8"/>
  <c r="AP7" i="8"/>
  <c r="D27" i="10" s="1"/>
  <c r="BE130" i="8"/>
  <c r="BE128" i="8"/>
  <c r="BE124" i="8"/>
  <c r="BE122" i="8"/>
  <c r="BE99" i="8"/>
  <c r="BE81" i="8"/>
  <c r="BE79" i="8"/>
  <c r="AC7" i="8"/>
  <c r="C20" i="10" s="1"/>
  <c r="K139" i="2"/>
  <c r="AO92" i="2"/>
  <c r="AO88" i="2"/>
  <c r="AO84" i="2"/>
  <c r="AO76" i="2"/>
  <c r="AO71" i="2"/>
  <c r="AO67" i="2"/>
  <c r="AO43" i="2"/>
  <c r="AO39" i="2"/>
  <c r="AO70" i="2"/>
  <c r="AO66" i="2"/>
  <c r="AO50" i="2"/>
  <c r="AO42" i="2"/>
  <c r="AO19" i="2"/>
  <c r="AO15" i="2"/>
  <c r="AO11" i="2"/>
  <c r="AO137" i="2"/>
  <c r="AO133" i="2"/>
  <c r="AO129" i="2"/>
  <c r="AO126" i="2"/>
  <c r="AO118" i="2"/>
  <c r="AO99" i="2"/>
  <c r="AO95" i="2"/>
  <c r="AO75" i="2"/>
  <c r="AO149" i="2"/>
  <c r="AO9" i="2"/>
  <c r="Z6" i="2"/>
  <c r="D11" i="9" s="1"/>
  <c r="AO49" i="2"/>
  <c r="AO45" i="2"/>
  <c r="AO41" i="2"/>
  <c r="AO37" i="2"/>
  <c r="AO152" i="2"/>
  <c r="AO48" i="2"/>
  <c r="AO32" i="2"/>
  <c r="AP139" i="2"/>
  <c r="AO52" i="2"/>
  <c r="AO47" i="2"/>
  <c r="AO31" i="2"/>
  <c r="AO132" i="2"/>
  <c r="AO125" i="2"/>
  <c r="AO121" i="2"/>
  <c r="AO113" i="2"/>
  <c r="AO109" i="2"/>
  <c r="AO105" i="2"/>
  <c r="AO98" i="2"/>
  <c r="AO91" i="2"/>
  <c r="AO87" i="2"/>
  <c r="AO83" i="2"/>
  <c r="AO79" i="2"/>
  <c r="AO146" i="2"/>
  <c r="AO60" i="2"/>
  <c r="AO56" i="2"/>
  <c r="AL6" i="2"/>
  <c r="B16" i="6" s="1"/>
  <c r="AH6" i="2"/>
  <c r="B11" i="6" s="1"/>
  <c r="Y6" i="2"/>
  <c r="J17" i="5" s="1"/>
  <c r="P6" i="2"/>
  <c r="F10" i="9" s="1"/>
  <c r="L6" i="2"/>
  <c r="F6" i="9" s="1"/>
  <c r="G6" i="2"/>
  <c r="E10" i="9" s="1"/>
  <c r="AO63" i="2"/>
  <c r="AO35" i="2"/>
  <c r="AO46" i="2"/>
  <c r="AO38" i="2"/>
  <c r="AO30" i="2"/>
  <c r="AQ139" i="2"/>
  <c r="AO54" i="2"/>
  <c r="T154" i="2"/>
  <c r="AO144" i="2"/>
  <c r="AO140" i="2"/>
  <c r="AP73" i="2"/>
  <c r="AJ6" i="2"/>
  <c r="B13" i="6" s="1"/>
  <c r="W6" i="2"/>
  <c r="J11" i="5" s="1"/>
  <c r="R6" i="2"/>
  <c r="F12" i="9" s="1"/>
  <c r="N6" i="2"/>
  <c r="F8" i="9" s="1"/>
  <c r="I6" i="2"/>
  <c r="E12" i="9" s="1"/>
  <c r="E6" i="2"/>
  <c r="E8" i="9" s="1"/>
  <c r="AO69" i="2"/>
  <c r="AO138" i="2"/>
  <c r="AO119" i="2"/>
  <c r="AO151" i="2"/>
  <c r="AO145" i="2"/>
  <c r="AO59" i="2"/>
  <c r="AO55" i="2"/>
  <c r="AO51" i="2"/>
  <c r="AO108" i="2"/>
  <c r="AO101" i="2"/>
  <c r="AO97" i="2"/>
  <c r="AO94" i="2"/>
  <c r="AO90" i="2"/>
  <c r="AO86" i="2"/>
  <c r="AO82" i="2"/>
  <c r="AO78" i="2"/>
  <c r="AO74" i="2"/>
  <c r="AO135" i="2"/>
  <c r="AO115" i="2"/>
  <c r="AO147" i="2"/>
  <c r="AO142" i="2"/>
  <c r="F6" i="2"/>
  <c r="E9" i="9" s="1"/>
  <c r="AO20" i="2"/>
  <c r="AO16" i="2"/>
  <c r="AO12" i="2"/>
  <c r="AO8" i="2"/>
  <c r="AO57" i="2"/>
  <c r="AO131" i="2"/>
  <c r="J6" i="2"/>
  <c r="E13" i="9" s="1"/>
  <c r="AF6" i="2"/>
  <c r="B9" i="6" s="1"/>
  <c r="AO61" i="2"/>
  <c r="AO23" i="2"/>
  <c r="AO22" i="2"/>
  <c r="AO21" i="2"/>
  <c r="AO17" i="2"/>
  <c r="AO13" i="2"/>
  <c r="T139" i="2"/>
  <c r="AO127" i="2"/>
  <c r="AO123" i="2"/>
  <c r="AO117" i="2"/>
  <c r="AO110" i="2"/>
  <c r="AO103" i="2"/>
  <c r="AO96" i="2"/>
  <c r="AO93" i="2"/>
  <c r="AO89" i="2"/>
  <c r="AO85" i="2"/>
  <c r="AO81" i="2"/>
  <c r="AO77" i="2"/>
  <c r="AO153" i="2"/>
  <c r="AO150" i="2"/>
  <c r="AO143" i="2"/>
  <c r="AO18" i="2"/>
  <c r="AO14" i="2"/>
  <c r="AO10" i="2"/>
  <c r="AO111" i="2"/>
  <c r="AO107" i="2"/>
  <c r="AO104" i="2"/>
  <c r="AA6" i="2"/>
  <c r="AM6" i="2"/>
  <c r="B17" i="6" s="1"/>
  <c r="AI6" i="2"/>
  <c r="B12" i="6" s="1"/>
  <c r="AE6" i="2"/>
  <c r="B8" i="6" s="1"/>
  <c r="O6" i="2"/>
  <c r="F9" i="9" s="1"/>
  <c r="AO53" i="2"/>
  <c r="AO65" i="2"/>
  <c r="AO62" i="2"/>
  <c r="AO58" i="2"/>
  <c r="AO130" i="2"/>
  <c r="AO120" i="2"/>
  <c r="AO80" i="2"/>
  <c r="AO148" i="2"/>
  <c r="AQ73" i="2"/>
  <c r="S6" i="2"/>
  <c r="F13" i="9" s="1"/>
  <c r="AO134" i="2"/>
  <c r="AO116" i="2"/>
  <c r="AO141" i="2"/>
  <c r="AO124" i="2"/>
  <c r="AO112" i="2"/>
  <c r="AO102" i="2"/>
  <c r="AO136" i="2"/>
  <c r="AO128" i="2"/>
  <c r="AO122" i="2"/>
  <c r="AO114" i="2"/>
  <c r="AO106" i="2"/>
  <c r="AO100" i="2"/>
  <c r="AN139" i="2"/>
  <c r="U6" i="2"/>
  <c r="D6" i="2"/>
  <c r="E7" i="9" s="1"/>
  <c r="E6" i="9"/>
  <c r="BE132" i="8"/>
  <c r="C7" i="10"/>
  <c r="AG6" i="2"/>
  <c r="B10" i="6" s="1"/>
  <c r="X6" i="2"/>
  <c r="AX7" i="8"/>
  <c r="AZ7" i="8" s="1"/>
  <c r="AR7" i="8"/>
  <c r="D28" i="10" s="1"/>
  <c r="E28" i="10" s="1"/>
  <c r="U7" i="8"/>
  <c r="C16" i="10" s="1"/>
  <c r="BE143" i="8"/>
  <c r="I7" i="8"/>
  <c r="C10" i="10" s="1"/>
  <c r="BE97" i="8"/>
  <c r="AE7" i="8"/>
  <c r="C21" i="10" s="1"/>
  <c r="Q7" i="8"/>
  <c r="C14" i="10" s="1"/>
  <c r="BE100" i="8"/>
  <c r="AC139" i="2"/>
  <c r="AN154" i="2"/>
  <c r="H7" i="8"/>
  <c r="D9" i="10" s="1"/>
  <c r="D7" i="8"/>
  <c r="BE86" i="8"/>
  <c r="O7" i="8"/>
  <c r="C13" i="10" s="1"/>
  <c r="E13" i="10" s="1"/>
  <c r="G7" i="8"/>
  <c r="C9" i="10" s="1"/>
  <c r="AB6" i="2"/>
  <c r="Q6" i="2"/>
  <c r="F11" i="9" s="1"/>
  <c r="H6" i="2"/>
  <c r="E11" i="9" s="1"/>
  <c r="E7" i="8"/>
  <c r="M6" i="2"/>
  <c r="F7" i="9" s="1"/>
  <c r="K7" i="8"/>
  <c r="C11" i="10" s="1"/>
  <c r="AK6" i="2"/>
  <c r="B15" i="6" s="1"/>
  <c r="X7" i="8"/>
  <c r="D17" i="10" s="1"/>
  <c r="Y7" i="8"/>
  <c r="C18" i="10" s="1"/>
  <c r="M7" i="8"/>
  <c r="C12" i="10" s="1"/>
  <c r="AD6" i="2"/>
  <c r="B7" i="6" s="1"/>
  <c r="V6" i="2"/>
  <c r="BE118" i="8"/>
  <c r="BE96" i="8"/>
  <c r="BE82" i="8"/>
  <c r="AF7" i="8"/>
  <c r="D21" i="10" s="1"/>
  <c r="AB7" i="8"/>
  <c r="D19" i="10" s="1"/>
  <c r="AT7" i="8"/>
  <c r="D30" i="10" s="1"/>
  <c r="BE155" i="8" l="1"/>
  <c r="C24" i="10"/>
  <c r="AU7" i="8"/>
  <c r="E19" i="10"/>
  <c r="D7" i="10"/>
  <c r="E7" i="10" s="1"/>
  <c r="AH7" i="8"/>
  <c r="D35" i="10"/>
  <c r="BD7" i="8"/>
  <c r="C35" i="10"/>
  <c r="E35" i="10" s="1"/>
  <c r="F34" i="10" s="1"/>
  <c r="BC7" i="8"/>
  <c r="C32" i="10"/>
  <c r="AY7" i="8"/>
  <c r="D24" i="10"/>
  <c r="AV7" i="8"/>
  <c r="C8" i="10"/>
  <c r="E8" i="10" s="1"/>
  <c r="AG7" i="8"/>
  <c r="E26" i="10"/>
  <c r="E20" i="10"/>
  <c r="E14" i="10"/>
  <c r="E11" i="10"/>
  <c r="E16" i="10"/>
  <c r="E27" i="10"/>
  <c r="E9" i="10"/>
  <c r="E25" i="10"/>
  <c r="E12" i="10"/>
  <c r="E15" i="10"/>
  <c r="E30" i="10"/>
  <c r="E18" i="10"/>
  <c r="E17" i="10"/>
  <c r="D32" i="10"/>
  <c r="E32" i="10" s="1"/>
  <c r="F31" i="10" s="1"/>
  <c r="E10" i="10"/>
  <c r="J20" i="5"/>
  <c r="T6" i="2"/>
  <c r="E15" i="6"/>
  <c r="D10" i="9"/>
  <c r="G10" i="9" s="1"/>
  <c r="D8" i="9"/>
  <c r="G8" i="9" s="1"/>
  <c r="G11" i="9"/>
  <c r="J8" i="5"/>
  <c r="D7" i="9"/>
  <c r="G7" i="9" s="1"/>
  <c r="B6" i="6"/>
  <c r="E6" i="6" s="1"/>
  <c r="J5" i="5"/>
  <c r="D6" i="9"/>
  <c r="G6" i="9" s="1"/>
  <c r="J26" i="5"/>
  <c r="D13" i="9"/>
  <c r="G13" i="9" s="1"/>
  <c r="AO139" i="2"/>
  <c r="AO73" i="2"/>
  <c r="F14" i="9"/>
  <c r="J14" i="5"/>
  <c r="D9" i="9"/>
  <c r="G9" i="9" s="1"/>
  <c r="K6" i="2"/>
  <c r="J23" i="5"/>
  <c r="D12" i="9"/>
  <c r="G12" i="9" s="1"/>
  <c r="E14" i="9"/>
  <c r="AN6" i="2"/>
  <c r="BE140" i="8"/>
  <c r="E21" i="10"/>
  <c r="AC6" i="2"/>
  <c r="J30" i="5" s="1"/>
  <c r="E24" i="10" l="1"/>
  <c r="F23" i="10" s="1"/>
  <c r="F6" i="10"/>
  <c r="D14" i="9"/>
  <c r="G14" i="9"/>
  <c r="BE7" i="8"/>
  <c r="F22" i="10" l="1"/>
</calcChain>
</file>

<file path=xl/sharedStrings.xml><?xml version="1.0" encoding="utf-8"?>
<sst xmlns="http://schemas.openxmlformats.org/spreadsheetml/2006/main" count="642" uniqueCount="361">
  <si>
    <t>租</t>
  </si>
  <si>
    <t xml:space="preserve">                         </t>
    <phoneticPr fontId="6" type="noConversion"/>
  </si>
  <si>
    <t xml:space="preserve"> 單位︰新臺幣千元</t>
  </si>
  <si>
    <t>學校名稱</t>
    <phoneticPr fontId="6" type="noConversion"/>
  </si>
  <si>
    <t>員林高中</t>
  </si>
  <si>
    <t>斗六高中</t>
  </si>
  <si>
    <t>新竹女中</t>
  </si>
  <si>
    <t>員林崇實高工</t>
  </si>
  <si>
    <t>永靖高工</t>
  </si>
  <si>
    <t>秀水高工</t>
  </si>
  <si>
    <t>民雄農工</t>
  </si>
  <si>
    <t>員林家商</t>
  </si>
  <si>
    <t>預算代號</t>
    <phoneticPr fontId="6" type="noConversion"/>
  </si>
  <si>
    <t>填表人：</t>
    <phoneticPr fontId="6" type="noConversion"/>
  </si>
  <si>
    <t>校長：</t>
    <phoneticPr fontId="6" type="noConversion"/>
  </si>
  <si>
    <t>主辦會計：</t>
    <phoneticPr fontId="6" type="noConversion"/>
  </si>
  <si>
    <t>單位主管：</t>
    <phoneticPr fontId="6" type="noConversion"/>
  </si>
  <si>
    <t>宜蘭高中</t>
  </si>
  <si>
    <t>羅東高中</t>
  </si>
  <si>
    <t>基隆高中</t>
  </si>
  <si>
    <t>新竹高中</t>
  </si>
  <si>
    <t>竹東高中</t>
  </si>
  <si>
    <t>竹北高中</t>
  </si>
  <si>
    <t>苗栗高中</t>
  </si>
  <si>
    <t>竹南高中</t>
  </si>
  <si>
    <t>卓蘭高中</t>
  </si>
  <si>
    <t>苑裡高中</t>
  </si>
  <si>
    <t>南投高中</t>
  </si>
  <si>
    <t>竹山高中</t>
  </si>
  <si>
    <t>中興高中</t>
  </si>
  <si>
    <t>彰化高中</t>
  </si>
  <si>
    <t>鹿港高中</t>
  </si>
  <si>
    <t>溪湖高中</t>
  </si>
  <si>
    <t>虎尾高中</t>
  </si>
  <si>
    <t>北港高中</t>
  </si>
  <si>
    <t>嘉義高中</t>
  </si>
  <si>
    <t>東石高中</t>
  </si>
  <si>
    <t>屏東高中</t>
  </si>
  <si>
    <t>潮州高中</t>
  </si>
  <si>
    <t>花蓮高中</t>
  </si>
  <si>
    <t>玉里高中</t>
  </si>
  <si>
    <t>馬公高中</t>
  </si>
  <si>
    <t>蘭陽女中</t>
  </si>
  <si>
    <t>基隆女中</t>
  </si>
  <si>
    <t>彰化女中</t>
  </si>
  <si>
    <t>嘉義女中</t>
  </si>
  <si>
    <t>屏東女中</t>
  </si>
  <si>
    <t>花蓮女中</t>
  </si>
  <si>
    <t>羅東高工</t>
  </si>
  <si>
    <t>新竹高工</t>
  </si>
  <si>
    <t>埔里高工</t>
  </si>
  <si>
    <t>嘉義高工</t>
  </si>
  <si>
    <t>屏東高工</t>
  </si>
  <si>
    <t>花蓮高工</t>
  </si>
  <si>
    <t>仁愛高農</t>
  </si>
  <si>
    <t>佳冬高農</t>
  </si>
  <si>
    <t>花蓮高農</t>
  </si>
  <si>
    <t>宜蘭高商</t>
  </si>
  <si>
    <t>新竹高商</t>
  </si>
  <si>
    <t>苗栗高商</t>
  </si>
  <si>
    <t>南投高商</t>
  </si>
  <si>
    <t>彰化高商</t>
  </si>
  <si>
    <t>嘉義高商</t>
  </si>
  <si>
    <t>華南高商</t>
  </si>
  <si>
    <t>花蓮高商</t>
  </si>
  <si>
    <t>苗栗農工</t>
  </si>
  <si>
    <t>大湖農工</t>
  </si>
  <si>
    <t>員林農工</t>
  </si>
  <si>
    <t>西螺農工</t>
  </si>
  <si>
    <t>虎尾農工</t>
  </si>
  <si>
    <t>北港農工</t>
  </si>
  <si>
    <t>內埔農工</t>
  </si>
  <si>
    <t>基隆商工</t>
  </si>
  <si>
    <t>草屯商工</t>
  </si>
  <si>
    <t>水里商工</t>
  </si>
  <si>
    <t>土庫商工</t>
  </si>
  <si>
    <t>光復商工</t>
  </si>
  <si>
    <t>二林工商</t>
  </si>
  <si>
    <t>恆春工商</t>
  </si>
  <si>
    <t>關山工商</t>
  </si>
  <si>
    <t>頭城家商</t>
  </si>
  <si>
    <t>北斗家商</t>
  </si>
  <si>
    <t>斗六家商</t>
  </si>
  <si>
    <t>基隆海事</t>
  </si>
  <si>
    <t>蘇澳海水</t>
  </si>
  <si>
    <t>東港海水</t>
  </si>
  <si>
    <t>澎湖海水</t>
  </si>
  <si>
    <t>成功商水</t>
  </si>
  <si>
    <t>宜蘭特教</t>
  </si>
  <si>
    <t>基隆特教</t>
  </si>
  <si>
    <t>雲林特教</t>
  </si>
  <si>
    <t>政大附中</t>
    <phoneticPr fontId="6" type="noConversion"/>
  </si>
  <si>
    <t>華僑高中</t>
    <phoneticPr fontId="6" type="noConversion"/>
  </si>
  <si>
    <t>關西高中</t>
    <phoneticPr fontId="6" type="noConversion"/>
  </si>
  <si>
    <t>暨大附中</t>
    <phoneticPr fontId="6" type="noConversion"/>
  </si>
  <si>
    <t>新港藝術高中</t>
    <phoneticPr fontId="6" type="noConversion"/>
  </si>
  <si>
    <t>南師附中</t>
    <phoneticPr fontId="6" type="noConversion"/>
  </si>
  <si>
    <t>高師大附中</t>
    <phoneticPr fontId="6" type="noConversion"/>
  </si>
  <si>
    <t>中山附中</t>
    <phoneticPr fontId="6" type="noConversion"/>
  </si>
  <si>
    <t>屏北高中</t>
    <phoneticPr fontId="6" type="noConversion"/>
  </si>
  <si>
    <t>金門中學</t>
    <phoneticPr fontId="6" type="noConversion"/>
  </si>
  <si>
    <t>馬祖高中</t>
    <phoneticPr fontId="6" type="noConversion"/>
  </si>
  <si>
    <t>高中小計</t>
    <phoneticPr fontId="6" type="noConversion"/>
  </si>
  <si>
    <t>彰師大附工</t>
    <phoneticPr fontId="6" type="noConversion"/>
  </si>
  <si>
    <t>羅東高商</t>
    <phoneticPr fontId="6" type="noConversion"/>
  </si>
  <si>
    <t>金門農工</t>
    <phoneticPr fontId="6" type="noConversion"/>
  </si>
  <si>
    <t>嘉義家職</t>
    <phoneticPr fontId="6" type="noConversion"/>
  </si>
  <si>
    <t>高職小計</t>
    <phoneticPr fontId="6" type="noConversion"/>
  </si>
  <si>
    <t>苗栗特教</t>
    <phoneticPr fontId="6" type="noConversion"/>
  </si>
  <si>
    <t>特教小計</t>
    <phoneticPr fontId="6" type="noConversion"/>
  </si>
  <si>
    <t>2. … …</t>
  </si>
  <si>
    <t>名      稱</t>
    <phoneticPr fontId="6" type="noConversion"/>
  </si>
  <si>
    <t>規      格</t>
    <phoneticPr fontId="6" type="noConversion"/>
  </si>
  <si>
    <t>單位</t>
    <phoneticPr fontId="6" type="noConversion"/>
  </si>
  <si>
    <t>數量
A</t>
    <phoneticPr fontId="6" type="noConversion"/>
  </si>
  <si>
    <t>單 價
B</t>
    <phoneticPr fontId="6" type="noConversion"/>
  </si>
  <si>
    <t>小 計
C=A*B</t>
    <phoneticPr fontId="6" type="noConversion"/>
  </si>
  <si>
    <t>年限</t>
    <phoneticPr fontId="6" type="noConversion"/>
  </si>
  <si>
    <t>購置
日期</t>
    <phoneticPr fontId="6" type="noConversion"/>
  </si>
  <si>
    <t>用   途</t>
    <phoneticPr fontId="6" type="noConversion"/>
  </si>
  <si>
    <t>1. … …</t>
    <phoneticPr fontId="6" type="noConversion"/>
  </si>
  <si>
    <t>學校自行填寫</t>
    <phoneticPr fontId="6" type="noConversion"/>
  </si>
  <si>
    <t>1. 消耗品</t>
    <phoneticPr fontId="6" type="noConversion"/>
  </si>
  <si>
    <t>合   計</t>
    <phoneticPr fontId="6" type="noConversion"/>
  </si>
  <si>
    <t>合計</t>
    <phoneticPr fontId="6" type="noConversion"/>
  </si>
  <si>
    <t>總   計</t>
    <phoneticPr fontId="6" type="noConversion"/>
  </si>
  <si>
    <t>國立高級中等學校校務基金—學校代號及名稱</t>
    <phoneticPr fontId="6" type="noConversion"/>
  </si>
  <si>
    <t>電腦硬軟體租金及使用費</t>
  </si>
  <si>
    <t>設備零件</t>
  </si>
  <si>
    <t>電子計算機軟體服務費</t>
  </si>
  <si>
    <t>外包費</t>
  </si>
  <si>
    <t>科   目</t>
    <phoneticPr fontId="6" type="noConversion"/>
  </si>
  <si>
    <t>機械及設備 B</t>
  </si>
  <si>
    <t>交通及運輸設備 C</t>
  </si>
  <si>
    <t>無形資產 D</t>
  </si>
  <si>
    <t>合計E=A+B+C+D</t>
    <phoneticPr fontId="6" type="noConversion"/>
  </si>
  <si>
    <t>機械及設備修護費</t>
    <phoneticPr fontId="6" type="noConversion"/>
  </si>
  <si>
    <t>辦公(事務)用品</t>
    <phoneticPr fontId="6" type="noConversion"/>
  </si>
  <si>
    <t>數據通信費</t>
    <phoneticPr fontId="6" type="noConversion"/>
  </si>
  <si>
    <t>費用小計 A</t>
    <phoneticPr fontId="6" type="noConversion"/>
  </si>
  <si>
    <t>機械及設備 B</t>
    <phoneticPr fontId="6" type="noConversion"/>
  </si>
  <si>
    <t>交通及運輸設備 C</t>
    <phoneticPr fontId="6" type="noConversion"/>
  </si>
  <si>
    <t>無形資產 D</t>
    <phoneticPr fontId="6" type="noConversion"/>
  </si>
  <si>
    <t>機械及設備修護費</t>
  </si>
  <si>
    <t>辦公(事務)用品</t>
  </si>
  <si>
    <t>數據通信費</t>
  </si>
  <si>
    <t>屏東特教</t>
    <phoneticPr fontId="6" type="noConversion"/>
  </si>
  <si>
    <t>新竹特教</t>
    <phoneticPr fontId="6" type="noConversion"/>
  </si>
  <si>
    <t>檢核1
合計</t>
    <phoneticPr fontId="6" type="noConversion"/>
  </si>
  <si>
    <t>檢核2
租</t>
    <phoneticPr fontId="6" type="noConversion"/>
  </si>
  <si>
    <t>檢核3
購</t>
    <phoneticPr fontId="6" type="noConversion"/>
  </si>
  <si>
    <t>主管機關核列報送數</t>
    <phoneticPr fontId="6" type="noConversion"/>
  </si>
  <si>
    <t>主計資訊處刪減數</t>
    <phoneticPr fontId="6" type="noConversion"/>
  </si>
  <si>
    <t>主計資訊處核列數</t>
    <phoneticPr fontId="6" type="noConversion"/>
  </si>
  <si>
    <t>科目請自行增刪，相關數字請與報送主計資訊處相合。</t>
    <phoneticPr fontId="6" type="noConversion"/>
  </si>
  <si>
    <t>後壁高中</t>
  </si>
  <si>
    <t>新化高中</t>
  </si>
  <si>
    <t>新豐高中</t>
  </si>
  <si>
    <t>北門高中</t>
  </si>
  <si>
    <t>善化高中</t>
  </si>
  <si>
    <t>岡山高中</t>
  </si>
  <si>
    <t xml:space="preserve">鳳新高中   </t>
  </si>
  <si>
    <t xml:space="preserve">旗美高中  </t>
  </si>
  <si>
    <t>臺東高中</t>
  </si>
  <si>
    <t>臺東體中</t>
  </si>
  <si>
    <t>臺南女中</t>
  </si>
  <si>
    <t>臺東女中</t>
  </si>
  <si>
    <t>臺南高工</t>
  </si>
  <si>
    <t>臺南高商</t>
  </si>
  <si>
    <t>臺東高商</t>
  </si>
  <si>
    <t>曾文農工</t>
  </si>
  <si>
    <t>白河商工</t>
  </si>
  <si>
    <t>玉井工商</t>
  </si>
  <si>
    <t>曾文家商</t>
  </si>
  <si>
    <t xml:space="preserve">臺南海水    </t>
  </si>
  <si>
    <t>臺南啟智</t>
  </si>
  <si>
    <t>臺東特教</t>
  </si>
  <si>
    <t>新營高中</t>
  </si>
  <si>
    <t>臺南一中</t>
  </si>
  <si>
    <t>臺南二中</t>
  </si>
  <si>
    <t>鳳山高中</t>
  </si>
  <si>
    <t>家齊女中</t>
  </si>
  <si>
    <t>新營高工</t>
  </si>
  <si>
    <t>新化高工</t>
  </si>
  <si>
    <t>北門農工</t>
  </si>
  <si>
    <t>岡山農工</t>
  </si>
  <si>
    <t>旗山農工</t>
  </si>
  <si>
    <t>鳳山商工</t>
  </si>
  <si>
    <t>南大附聰</t>
  </si>
  <si>
    <t>和美實校</t>
  </si>
  <si>
    <t>南投特教</t>
    <phoneticPr fontId="6" type="noConversion"/>
  </si>
  <si>
    <t>臺師大附中</t>
  </si>
  <si>
    <t>網路通訊費</t>
    <phoneticPr fontId="6" type="noConversion"/>
  </si>
  <si>
    <t>維護</t>
    <phoneticPr fontId="6" type="noConversion"/>
  </si>
  <si>
    <t>資本支出</t>
    <phoneticPr fontId="6" type="noConversion"/>
  </si>
  <si>
    <t>費用</t>
    <phoneticPr fontId="6" type="noConversion"/>
  </si>
  <si>
    <t>3. … …</t>
    <phoneticPr fontId="6" type="noConversion"/>
  </si>
  <si>
    <t>2.J欄設有檢誤公式，務請檢核無誤才送國教署。</t>
    <phoneticPr fontId="6" type="noConversion"/>
  </si>
  <si>
    <t>電腦經費明細表 A式</t>
    <phoneticPr fontId="6" type="noConversion"/>
  </si>
  <si>
    <t>電腦經費明細表 B式</t>
    <phoneticPr fontId="6" type="noConversion"/>
  </si>
  <si>
    <t>彰化特教</t>
    <phoneticPr fontId="6" type="noConversion"/>
  </si>
  <si>
    <t>嘉義特教</t>
    <phoneticPr fontId="6" type="noConversion"/>
  </si>
  <si>
    <t>花蓮特教</t>
    <phoneticPr fontId="6" type="noConversion"/>
  </si>
  <si>
    <t>中大壢中</t>
    <phoneticPr fontId="6" type="noConversion"/>
  </si>
  <si>
    <t>興大附中</t>
    <phoneticPr fontId="6" type="noConversion"/>
  </si>
  <si>
    <t>興大附農</t>
    <phoneticPr fontId="6" type="noConversion"/>
  </si>
  <si>
    <t>餐旅附中</t>
    <phoneticPr fontId="6" type="noConversion"/>
  </si>
  <si>
    <t>費用</t>
  </si>
  <si>
    <t>資本支出</t>
  </si>
  <si>
    <t>中壢高中</t>
  </si>
  <si>
    <t>國立高級中等學校校務基金設置及應用電腦經費預算表</t>
    <phoneticPr fontId="6" type="noConversion"/>
  </si>
  <si>
    <t xml:space="preserve">                         </t>
    <phoneticPr fontId="6" type="noConversion"/>
  </si>
  <si>
    <t>一.個人電腦、印表機、筆記型電腦</t>
    <phoneticPr fontId="6" type="noConversion"/>
  </si>
  <si>
    <t>三.機房維運</t>
    <phoneticPr fontId="6" type="noConversion"/>
  </si>
  <si>
    <t>四.網路設備</t>
    <phoneticPr fontId="6" type="noConversion"/>
  </si>
  <si>
    <t>五.伺服器</t>
    <phoneticPr fontId="6" type="noConversion"/>
  </si>
  <si>
    <t>六.儲存設備</t>
    <phoneticPr fontId="6" type="noConversion"/>
  </si>
  <si>
    <t>八.郵件服務系統</t>
    <phoneticPr fontId="6" type="noConversion"/>
  </si>
  <si>
    <t>九.單一簽入</t>
    <phoneticPr fontId="6" type="noConversion"/>
  </si>
  <si>
    <t>十.系統工具軟體</t>
    <phoneticPr fontId="6" type="noConversion"/>
  </si>
  <si>
    <t>九九.其他</t>
    <phoneticPr fontId="6" type="noConversion"/>
  </si>
  <si>
    <t>一.公文系統</t>
    <phoneticPr fontId="6" type="noConversion"/>
  </si>
  <si>
    <t>三.差勤系統</t>
    <phoneticPr fontId="6" type="noConversion"/>
  </si>
  <si>
    <t>四.薪資系統</t>
    <phoneticPr fontId="6" type="noConversion"/>
  </si>
  <si>
    <t>鳳山高中</t>
    <phoneticPr fontId="6" type="noConversion"/>
  </si>
  <si>
    <t>餐旅附中</t>
    <phoneticPr fontId="6" type="noConversion"/>
  </si>
  <si>
    <t>二.個人使用之套裝軟體</t>
    <phoneticPr fontId="6" type="noConversion"/>
  </si>
  <si>
    <t>七.資安防護(防火牆、入侵防禦系統、弱點掃描及資安管理制度等)</t>
    <phoneticPr fontId="6" type="noConversion"/>
  </si>
  <si>
    <t>十一.雲端服務(IaaS，PaaS)</t>
    <phoneticPr fontId="6" type="noConversion"/>
  </si>
  <si>
    <t>十二.網路通訊</t>
    <phoneticPr fontId="6" type="noConversion"/>
  </si>
  <si>
    <t>十三.電腦耗材</t>
    <phoneticPr fontId="6" type="noConversion"/>
  </si>
  <si>
    <t>二.電子會議系統</t>
    <phoneticPr fontId="6" type="noConversion"/>
  </si>
  <si>
    <t>五.物品管理系統</t>
    <phoneticPr fontId="6" type="noConversion"/>
  </si>
  <si>
    <t>二、共用資訊服務(一)行政資訊系統(代號：B)</t>
    <phoneticPr fontId="6" type="noConversion"/>
  </si>
  <si>
    <t>(二)業務資訊系統(代號：C)</t>
    <phoneticPr fontId="6" type="noConversion"/>
  </si>
  <si>
    <t>一.??系統</t>
    <phoneticPr fontId="6" type="noConversion"/>
  </si>
  <si>
    <t>一.??系統</t>
    <phoneticPr fontId="6" type="noConversion"/>
  </si>
  <si>
    <t>小計</t>
    <phoneticPr fontId="6" type="noConversion"/>
  </si>
  <si>
    <t>小計</t>
    <phoneticPr fontId="6" type="noConversion"/>
  </si>
  <si>
    <t>總計</t>
    <phoneticPr fontId="6" type="noConversion"/>
  </si>
  <si>
    <t>三、創新資訊應用(代號：D)</t>
    <phoneticPr fontId="6" type="noConversion"/>
  </si>
  <si>
    <t>說
明</t>
    <phoneticPr fontId="6" type="noConversion"/>
  </si>
  <si>
    <t>合      計</t>
    <phoneticPr fontId="6" type="noConversion"/>
  </si>
  <si>
    <t>項         目</t>
  </si>
  <si>
    <r>
      <t>計畫說明：</t>
    </r>
    <r>
      <rPr>
        <sz val="11"/>
        <rFont val="標楷體"/>
        <family val="4"/>
        <charset val="136"/>
      </rPr>
      <t>(內容包括業務項目、特性及年度內設置及應用電腦之原因)</t>
    </r>
    <phoneticPr fontId="6" type="noConversion"/>
  </si>
  <si>
    <t>單位：新臺幣千元</t>
    <phoneticPr fontId="6" type="noConversion"/>
  </si>
  <si>
    <t>電腦經費預算表</t>
    <phoneticPr fontId="6" type="noConversion"/>
  </si>
  <si>
    <t>99.其他</t>
  </si>
  <si>
    <t>員額人數：</t>
  </si>
  <si>
    <t>國立高級中等學校校務基金-學校代號及名稱</t>
    <phoneticPr fontId="6" type="noConversion"/>
  </si>
  <si>
    <t>維護</t>
    <phoneticPr fontId="6" type="noConversion"/>
  </si>
  <si>
    <t>資訊硬體設備費</t>
    <phoneticPr fontId="6" type="noConversion"/>
  </si>
  <si>
    <t>資訊軟體購置費</t>
    <phoneticPr fontId="6" type="noConversion"/>
  </si>
  <si>
    <t>資訊系統開發費</t>
    <phoneticPr fontId="6" type="noConversion"/>
  </si>
  <si>
    <t>資訊操作維護費</t>
    <phoneticPr fontId="6" type="noConversion"/>
  </si>
  <si>
    <t>資訊設備租金</t>
    <phoneticPr fontId="6" type="noConversion"/>
  </si>
  <si>
    <t>雲端服務費</t>
    <phoneticPr fontId="6" type="noConversion"/>
  </si>
  <si>
    <t>網路通訊費</t>
    <phoneticPr fontId="6" type="noConversion"/>
  </si>
  <si>
    <t>電腦用品及耗材</t>
    <phoneticPr fontId="6" type="noConversion"/>
  </si>
  <si>
    <t>一、現有設備概況及單位人數：</t>
    <phoneticPr fontId="6" type="noConversion"/>
  </si>
  <si>
    <t>二、運作中應用系統及本年度擬開發之應用系統：</t>
    <phoneticPr fontId="6" type="noConversion"/>
  </si>
  <si>
    <t>三、逐項列明本年度擬購置之硬軟體設備名稱、單價、數量及用途，若有委外服務費用，請敍明委外項目及經費估算依據。</t>
    <phoneticPr fontId="6" type="noConversion"/>
  </si>
  <si>
    <t>五、請上呈電腦經費預算表(紙本)於主管機關時，同時email此電子檔至主管機關業管負責人。</t>
    <phoneticPr fontId="6" type="noConversion"/>
  </si>
  <si>
    <t>電腦經費編列分析表</t>
    <phoneticPr fontId="6" type="noConversion"/>
  </si>
  <si>
    <t>單位：新臺幣千元</t>
    <phoneticPr fontId="6" type="noConversion"/>
  </si>
  <si>
    <t>項目</t>
    <phoneticPr fontId="6" type="noConversion"/>
  </si>
  <si>
    <t>新增</t>
    <phoneticPr fontId="6" type="noConversion"/>
  </si>
  <si>
    <t>資本支出</t>
    <phoneticPr fontId="6" type="noConversion"/>
  </si>
  <si>
    <t>費用</t>
    <phoneticPr fontId="6" type="noConversion"/>
  </si>
  <si>
    <t>合計</t>
    <phoneticPr fontId="6" type="noConversion"/>
  </si>
  <si>
    <t>備註</t>
    <phoneticPr fontId="6" type="noConversion"/>
  </si>
  <si>
    <t>1.個人電腦、印表機、筆記型電腦</t>
    <phoneticPr fontId="6" type="noConversion"/>
  </si>
  <si>
    <t>□</t>
    <phoneticPr fontId="6" type="noConversion"/>
  </si>
  <si>
    <t>2.個人使用之套裝軟體</t>
    <phoneticPr fontId="6" type="noConversion"/>
  </si>
  <si>
    <t>3.機房維運</t>
    <phoneticPr fontId="6" type="noConversion"/>
  </si>
  <si>
    <t>4.網路設備</t>
    <phoneticPr fontId="6" type="noConversion"/>
  </si>
  <si>
    <t>5.伺服器</t>
    <phoneticPr fontId="6" type="noConversion"/>
  </si>
  <si>
    <t>6.儲存設備</t>
    <phoneticPr fontId="6" type="noConversion"/>
  </si>
  <si>
    <t>7.資安防護(防火牆、入侵防禦系統、弱點掃描及資安管理制度等)</t>
    <phoneticPr fontId="6" type="noConversion"/>
  </si>
  <si>
    <t>8.郵件服務系統</t>
    <phoneticPr fontId="6" type="noConversion"/>
  </si>
  <si>
    <t>9.單一簽入</t>
    <phoneticPr fontId="6" type="noConversion"/>
  </si>
  <si>
    <t>10.系統工具軟體</t>
    <phoneticPr fontId="6" type="noConversion"/>
  </si>
  <si>
    <t>11.雲端服務(IaaS，PaaS)</t>
    <phoneticPr fontId="6" type="noConversion"/>
  </si>
  <si>
    <t>12.網路通訊</t>
    <phoneticPr fontId="6" type="noConversion"/>
  </si>
  <si>
    <t>13.電腦耗材</t>
    <phoneticPr fontId="6" type="noConversion"/>
  </si>
  <si>
    <t>14.設備租用</t>
    <phoneticPr fontId="6" type="noConversion"/>
  </si>
  <si>
    <t>99.其他</t>
    <phoneticPr fontId="6" type="noConversion"/>
  </si>
  <si>
    <t>二、共用資訊服務</t>
    <phoneticPr fontId="6" type="noConversion"/>
  </si>
  <si>
    <t>(一)行政資訊系統(代號:B)</t>
    <phoneticPr fontId="6" type="noConversion"/>
  </si>
  <si>
    <t>1.公文系統</t>
    <phoneticPr fontId="6" type="noConversion"/>
  </si>
  <si>
    <t>2.電子會議系統</t>
    <phoneticPr fontId="6" type="noConversion"/>
  </si>
  <si>
    <t>3.差勤系統</t>
    <phoneticPr fontId="6" type="noConversion"/>
  </si>
  <si>
    <t>4.薪資系統</t>
    <phoneticPr fontId="6" type="noConversion"/>
  </si>
  <si>
    <t>5.物品管理系統</t>
    <phoneticPr fontId="6" type="noConversion"/>
  </si>
  <si>
    <t>(二)業務資訊系統(代號:C)</t>
    <phoneticPr fontId="6" type="noConversion"/>
  </si>
  <si>
    <t>1.??系統</t>
    <phoneticPr fontId="6" type="noConversion"/>
  </si>
  <si>
    <t>三、創新資訊應用(代號:D)</t>
    <phoneticPr fontId="6" type="noConversion"/>
  </si>
  <si>
    <t>總計</t>
    <phoneticPr fontId="6" type="noConversion"/>
  </si>
  <si>
    <t>填表說明：</t>
    <phoneticPr fontId="6" type="noConversion"/>
  </si>
  <si>
    <t>4.設備租用：係指資訊硬體、軟體租金及使用費。</t>
    <phoneticPr fontId="6" type="noConversion"/>
  </si>
  <si>
    <t xml:space="preserve">  請開發機關於備註欄填列使用機關數目(包括分預算及單位預算機關)。</t>
    <phoneticPr fontId="6" type="noConversion"/>
  </si>
  <si>
    <t xml:space="preserve">  或運用資訊技術，建置創新型應用資訊系統，提升機關為民服務或行政管理效能者；</t>
    <phoneticPr fontId="6" type="noConversion"/>
  </si>
  <si>
    <t xml:space="preserve">  或請擇重要或經費前5大之系統填列，其餘歸於[其他]，並於備註欄說明。</t>
    <phoneticPr fontId="6" type="noConversion"/>
  </si>
  <si>
    <t>國立高級中等學校校務基金-學校代號及名稱</t>
    <phoneticPr fontId="6" type="noConversion"/>
  </si>
  <si>
    <t>十四.設備租用</t>
    <phoneticPr fontId="6" type="noConversion"/>
  </si>
  <si>
    <r>
      <t>國立高級中等學校校務基金電腦經費預算表</t>
    </r>
    <r>
      <rPr>
        <b/>
        <sz val="12"/>
        <rFont val="標楷體"/>
        <family val="4"/>
        <charset val="136"/>
      </rPr>
      <t>(原編列數)</t>
    </r>
    <phoneticPr fontId="6" type="noConversion"/>
  </si>
  <si>
    <t>資訊硬體設備費</t>
    <phoneticPr fontId="6" type="noConversion"/>
  </si>
  <si>
    <t>資訊硬體設備費
小    計</t>
    <phoneticPr fontId="6" type="noConversion"/>
  </si>
  <si>
    <t>資訊軟體購置費
小    計</t>
    <phoneticPr fontId="6" type="noConversion"/>
  </si>
  <si>
    <t>資訊系統開發費
小    計</t>
    <phoneticPr fontId="6" type="noConversion"/>
  </si>
  <si>
    <t>資訊操作維護費
小    計</t>
    <phoneticPr fontId="6" type="noConversion"/>
  </si>
  <si>
    <t>資訊設備租金
小    計</t>
    <phoneticPr fontId="6" type="noConversion"/>
  </si>
  <si>
    <t>雲端服務費
小    計</t>
    <phoneticPr fontId="6" type="noConversion"/>
  </si>
  <si>
    <t>1</t>
    <phoneticPr fontId="6" type="noConversion"/>
  </si>
  <si>
    <t>資本支出</t>
    <phoneticPr fontId="6" type="noConversion"/>
  </si>
  <si>
    <t xml:space="preserve">                   中華民國108年度</t>
    <phoneticPr fontId="6" type="noConversion"/>
  </si>
  <si>
    <t>本年度(108)
預算數(A)</t>
    <phoneticPr fontId="6" type="noConversion"/>
  </si>
  <si>
    <t>上年度(107)
預算數(B)</t>
    <phoneticPr fontId="6" type="noConversion"/>
  </si>
  <si>
    <t>前年度(106)
決算數(C)</t>
    <phoneticPr fontId="6" type="noConversion"/>
  </si>
  <si>
    <t>比較數
(108-107)
(A)-(B)</t>
    <phoneticPr fontId="6" type="noConversion"/>
  </si>
  <si>
    <t>107年度預算數</t>
    <phoneticPr fontId="6" type="noConversion"/>
  </si>
  <si>
    <t>106年度決算數</t>
    <phoneticPr fontId="6" type="noConversion"/>
  </si>
  <si>
    <t>108年度預算數</t>
    <phoneticPr fontId="6" type="noConversion"/>
  </si>
  <si>
    <t>承辦單位：        承辦人：          聯絡電話：　　   　email：</t>
    <phoneticPr fontId="6" type="noConversion"/>
  </si>
  <si>
    <t xml:space="preserve">      2.相關項目定義如下：</t>
    <phoneticPr fontId="6" type="noConversion"/>
  </si>
  <si>
    <t>附註：1.各基金年度電腦相關經費，均須填列本表。</t>
    <phoneticPr fontId="6" type="noConversion"/>
  </si>
  <si>
    <t xml:space="preserve">         (1)資訊硬體設備費:凡購置各項資訊相關設備之經費屬之。</t>
    <phoneticPr fontId="6" type="noConversion"/>
  </si>
  <si>
    <t xml:space="preserve">         (2)資訊軟體購置費:凡購置市場現貨之資訊軟體之經費屬之。</t>
    <phoneticPr fontId="6" type="noConversion"/>
  </si>
  <si>
    <t xml:space="preserve">         (3)資訊系統開發費:凡委託辦理資訊軟體系統規劃設計、功能增修之經費屬之。</t>
    <phoneticPr fontId="6" type="noConversion"/>
  </si>
  <si>
    <t xml:space="preserve">         (5)資訊設備租金:凡資訊硬、軟體租金及使用之經費屬之。</t>
    <phoneticPr fontId="6" type="noConversion"/>
  </si>
  <si>
    <t xml:space="preserve">         (6)雲端服務費:凡購買雲端服務之經費屬之，如：IaaS或PaaS等。</t>
    <phoneticPr fontId="6" type="noConversion"/>
  </si>
  <si>
    <t xml:space="preserve">         (7)網路通訊費:凡使用數據通信之經費屬之。</t>
    <phoneticPr fontId="6" type="noConversion"/>
  </si>
  <si>
    <t>中華民國 108 年度</t>
    <phoneticPr fontId="6" type="noConversion"/>
  </si>
  <si>
    <t>中華民國 108年度</t>
    <phoneticPr fontId="6" type="noConversion"/>
  </si>
  <si>
    <t>北科附工</t>
    <phoneticPr fontId="6" type="noConversion"/>
  </si>
  <si>
    <t xml:space="preserve">  中華民國 108 年度</t>
    <phoneticPr fontId="6" type="noConversion"/>
  </si>
  <si>
    <t>一、基礎軟硬體維運(代號:A)</t>
    <phoneticPr fontId="6" type="noConversion"/>
  </si>
  <si>
    <t>一、基礎軟硬體維運(代號：A)</t>
    <phoneticPr fontId="6" type="noConversion"/>
  </si>
  <si>
    <t>興大附中</t>
    <phoneticPr fontId="6" type="noConversion"/>
  </si>
  <si>
    <t>興大附農</t>
    <phoneticPr fontId="6" type="noConversion"/>
  </si>
  <si>
    <t>嘉義特教</t>
    <phoneticPr fontId="6" type="noConversion"/>
  </si>
  <si>
    <t>花蓮特教</t>
    <phoneticPr fontId="6" type="noConversion"/>
  </si>
  <si>
    <t>費用</t>
    <phoneticPr fontId="6" type="noConversion"/>
  </si>
  <si>
    <t>1.個人使用之套裝軟體，如：辦公室軟體office、Adobe、visio等，隨機版請歸屬於原配置之硬體。</t>
    <phoneticPr fontId="6" type="noConversion"/>
  </si>
  <si>
    <t>2.機房維運：係指機房消防、空調、防火及環控等設施之建置與維運，IDC租用，機房委外營運等。</t>
    <phoneticPr fontId="6" type="noConversion"/>
  </si>
  <si>
    <t>3.系統工具軟體：係指安裝於伺服器提供多人共用之軟體，如：SAS、DBMS及CAD等。</t>
    <phoneticPr fontId="6" type="noConversion"/>
  </si>
  <si>
    <t>5.行政資訊系統：係指支援機關輔助單位工作者，如：WebHR、GBA、公文、差勤、知識管理；若屬多機關共用之系統，</t>
    <phoneticPr fontId="6" type="noConversion"/>
  </si>
  <si>
    <t>6.業務資訊系統：係指支援機關業務單位工作或民眾服務者，如：公路監理、戶政系統、報稅系統、WWW。</t>
    <phoneticPr fontId="6" type="noConversion"/>
  </si>
  <si>
    <t>7.創新資訊應用：係指經由引進新事物或技術，進而改變舊有系統的程序功能，並增加系統價值者;</t>
    <phoneticPr fontId="6" type="noConversion"/>
  </si>
  <si>
    <t xml:space="preserve">  若屬公共建設、科技發展及重要社會發展計畫等亦請填列於本項。</t>
    <phoneticPr fontId="6" type="noConversion"/>
  </si>
  <si>
    <t>8.各機關可視需要修改或增加項目名稱，如：二、共用資訊服務(一)行政資訊系統下，可自行增加：資料分析系統；</t>
    <phoneticPr fontId="6" type="noConversion"/>
  </si>
  <si>
    <r>
      <t>9.本表各項資訊預算包括：建置、增修及維護等費用需求，若係本年度新增建置，請於[新增]欄位加註</t>
    </r>
    <r>
      <rPr>
        <sz val="12"/>
        <rFont val="Wingdings"/>
        <charset val="2"/>
      </rPr>
      <t>þ</t>
    </r>
    <r>
      <rPr>
        <sz val="12"/>
        <rFont val="標楷體"/>
        <family val="4"/>
        <charset val="136"/>
      </rPr>
      <t>。</t>
    </r>
    <phoneticPr fontId="6" type="noConversion"/>
  </si>
  <si>
    <t>10.若資訊服務案中，包括本表所列多個項目，無法區分細項時，請填列於金額比例較大之項目，並於備註欄說明。</t>
    <phoneticPr fontId="6" type="noConversion"/>
  </si>
  <si>
    <r>
      <t>四、請協助填寫</t>
    </r>
    <r>
      <rPr>
        <b/>
        <sz val="14"/>
        <color indexed="10"/>
        <rFont val="標楷體"/>
        <family val="4"/>
        <charset val="136"/>
      </rPr>
      <t>「電腦經費編列分析表」</t>
    </r>
    <r>
      <rPr>
        <sz val="14"/>
        <rFont val="標楷體"/>
        <family val="4"/>
        <charset val="136"/>
      </rPr>
      <t>，並依</t>
    </r>
    <r>
      <rPr>
        <b/>
        <u/>
        <sz val="14"/>
        <rFont val="標楷體"/>
        <family val="4"/>
        <charset val="136"/>
      </rPr>
      <t>基礎軟硬體維運</t>
    </r>
    <r>
      <rPr>
        <sz val="14"/>
        <rFont val="標楷體"/>
        <family val="4"/>
        <charset val="136"/>
      </rPr>
      <t>、</t>
    </r>
    <r>
      <rPr>
        <b/>
        <u/>
        <sz val="14"/>
        <rFont val="標楷體"/>
        <family val="4"/>
        <charset val="136"/>
      </rPr>
      <t>共用資訊服務</t>
    </r>
    <r>
      <rPr>
        <sz val="14"/>
        <rFont val="標楷體"/>
        <family val="4"/>
        <charset val="136"/>
      </rPr>
      <t>及</t>
    </r>
    <r>
      <rPr>
        <b/>
        <u/>
        <sz val="14"/>
        <rFont val="標楷體"/>
        <family val="4"/>
        <charset val="136"/>
      </rPr>
      <t>創新資訊應用</t>
    </r>
    <r>
      <rPr>
        <sz val="14"/>
        <rFont val="標楷體"/>
        <family val="4"/>
        <charset val="136"/>
      </rPr>
      <t>分類方式，進行經費編列分析。</t>
    </r>
    <phoneticPr fontId="6" type="noConversion"/>
  </si>
  <si>
    <t>小計之檢誤
(vs電子檔數據)</t>
    <phoneticPr fontId="6" type="noConversion"/>
  </si>
  <si>
    <t>1.非屬電腦設備之掃瞄器、不斷電系統、監視器等請勿列入。</t>
    <phoneticPr fontId="6" type="noConversion"/>
  </si>
  <si>
    <t xml:space="preserve">         (4)資訊操作維護費:凡購買資訊作業相關之設備保養、維修及操作等服務之經費屬之。</t>
    <phoneticPr fontId="6" type="noConversion"/>
  </si>
  <si>
    <t xml:space="preserve">            (含教育訓練、系統維護經費)</t>
    <phoneticPr fontId="6" type="noConversion"/>
  </si>
  <si>
    <t xml:space="preserve">         (8)電腦用品及耗材:凡購置電腦用品、耗材及金額1萬元以下之軟體或週邊設備之經費</t>
    <phoneticPr fontId="6" type="noConversion"/>
  </si>
  <si>
    <t xml:space="preserve">            屬之。</t>
    <phoneticPr fontId="6" type="noConversion"/>
  </si>
  <si>
    <t>聯絡電話：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</si>
</sst>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  <numFmt numFmtId="179" formatCode="General_)"/>
    <numFmt numFmtId="180" formatCode="0.00_)"/>
    <numFmt numFmtId="181" formatCode="m&quot;月&quot;d&quot;日&quot;"/>
    <numFmt numFmtId="182" formatCode="#,##0_ ;[Red]\-#,##0\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新細明體"/>
      <family val="1"/>
      <charset val="136"/>
    </font>
    <font>
      <sz val="18"/>
      <name val="標楷體"/>
      <family val="4"/>
      <charset val="136"/>
    </font>
    <font>
      <sz val="11"/>
      <name val="Times New Roman"/>
      <family val="1"/>
    </font>
    <font>
      <sz val="12"/>
      <name val="Courier"/>
      <family val="3"/>
    </font>
    <font>
      <b/>
      <i/>
      <sz val="16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22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color indexed="14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0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indexed="12"/>
      <name val="標楷體"/>
      <family val="4"/>
      <charset val="136"/>
    </font>
    <font>
      <sz val="11"/>
      <name val="標楷體"/>
      <family val="4"/>
      <charset val="136"/>
    </font>
    <font>
      <sz val="12"/>
      <name val="Wingdings"/>
      <charset val="2"/>
    </font>
    <font>
      <sz val="10"/>
      <name val="Helv"/>
      <family val="2"/>
    </font>
    <font>
      <b/>
      <sz val="14"/>
      <color indexed="10"/>
      <name val="標楷體"/>
      <family val="4"/>
      <charset val="136"/>
    </font>
    <font>
      <b/>
      <sz val="1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2"/>
      <name val="細明體"/>
      <family val="3"/>
      <charset val="136"/>
    </font>
    <font>
      <b/>
      <sz val="14"/>
      <color indexed="10"/>
      <name val="標楷體"/>
      <family val="4"/>
      <charset val="136"/>
    </font>
    <font>
      <sz val="16"/>
      <color indexed="10"/>
      <name val="標楷體"/>
      <family val="4"/>
      <charset val="136"/>
    </font>
    <font>
      <b/>
      <sz val="20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14"/>
      <color indexed="1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1" fillId="0" borderId="0" applyBorder="0" applyAlignment="0"/>
    <xf numFmtId="179" fontId="12" fillId="2" borderId="1" applyNumberFormat="0" applyFont="0" applyFill="0" applyBorder="0">
      <alignment horizontal="center" vertical="center"/>
    </xf>
    <xf numFmtId="180" fontId="13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" fillId="0" borderId="0"/>
    <xf numFmtId="0" fontId="1" fillId="0" borderId="0">
      <alignment vertical="center"/>
    </xf>
    <xf numFmtId="0" fontId="27" fillId="0" borderId="0"/>
    <xf numFmtId="43" fontId="1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/>
    <xf numFmtId="0" fontId="27" fillId="0" borderId="0"/>
  </cellStyleXfs>
  <cellXfs count="27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176" fontId="0" fillId="0" borderId="1" xfId="10" applyNumberFormat="1" applyFont="1" applyBorder="1">
      <alignment vertical="center"/>
    </xf>
    <xf numFmtId="0" fontId="4" fillId="0" borderId="1" xfId="10" applyNumberFormat="1" applyFont="1" applyFill="1" applyBorder="1" applyAlignment="1">
      <alignment horizontal="center" vertical="center"/>
    </xf>
    <xf numFmtId="176" fontId="4" fillId="0" borderId="1" xfId="10" applyNumberFormat="1" applyFont="1" applyFill="1" applyBorder="1" applyAlignment="1">
      <alignment vertical="center"/>
    </xf>
    <xf numFmtId="0" fontId="4" fillId="3" borderId="1" xfId="10" applyNumberFormat="1" applyFont="1" applyFill="1" applyBorder="1" applyAlignment="1">
      <alignment horizontal="center" vertical="center"/>
    </xf>
    <xf numFmtId="176" fontId="7" fillId="3" borderId="1" xfId="1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6" fontId="0" fillId="3" borderId="1" xfId="0" applyNumberFormat="1" applyFill="1" applyBorder="1">
      <alignment vertical="center"/>
    </xf>
    <xf numFmtId="0" fontId="9" fillId="0" borderId="0" xfId="8" applyFont="1">
      <alignment vertical="center"/>
    </xf>
    <xf numFmtId="0" fontId="9" fillId="0" borderId="0" xfId="8" applyFont="1" applyAlignment="1">
      <alignment vertical="center" wrapText="1"/>
    </xf>
    <xf numFmtId="0" fontId="9" fillId="0" borderId="0" xfId="8" applyFont="1" applyAlignment="1">
      <alignment horizontal="center" vertical="center"/>
    </xf>
    <xf numFmtId="178" fontId="9" fillId="0" borderId="0" xfId="8" applyNumberFormat="1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8" applyFont="1" applyBorder="1" applyAlignment="1">
      <alignment horizontal="center" vertical="center" wrapText="1"/>
    </xf>
    <xf numFmtId="178" fontId="4" fillId="0" borderId="1" xfId="8" applyNumberFormat="1" applyFont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178" fontId="4" fillId="4" borderId="1" xfId="8" applyNumberFormat="1" applyFont="1" applyFill="1" applyBorder="1" applyAlignment="1">
      <alignment horizontal="center" vertical="center" wrapText="1"/>
    </xf>
    <xf numFmtId="0" fontId="4" fillId="0" borderId="1" xfId="8" applyFont="1" applyBorder="1" applyAlignment="1">
      <alignment horizontal="left" vertical="center" wrapText="1"/>
    </xf>
    <xf numFmtId="0" fontId="4" fillId="3" borderId="1" xfId="8" applyFont="1" applyFill="1" applyBorder="1" applyAlignment="1">
      <alignment horizontal="center" vertical="center" wrapText="1"/>
    </xf>
    <xf numFmtId="178" fontId="4" fillId="3" borderId="1" xfId="8" applyNumberFormat="1" applyFont="1" applyFill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 wrapText="1"/>
    </xf>
    <xf numFmtId="0" fontId="4" fillId="5" borderId="1" xfId="8" applyFont="1" applyFill="1" applyBorder="1" applyAlignment="1">
      <alignment horizontal="center" vertical="center" wrapText="1"/>
    </xf>
    <xf numFmtId="178" fontId="4" fillId="5" borderId="1" xfId="8" applyNumberFormat="1" applyFont="1" applyFill="1" applyBorder="1" applyAlignment="1">
      <alignment horizontal="center" vertical="center" wrapText="1"/>
    </xf>
    <xf numFmtId="0" fontId="4" fillId="0" borderId="1" xfId="8" applyFont="1" applyBorder="1" applyAlignment="1">
      <alignment vertical="center" wrapText="1"/>
    </xf>
    <xf numFmtId="0" fontId="4" fillId="0" borderId="1" xfId="8" applyFont="1" applyBorder="1" applyAlignment="1">
      <alignment horizontal="center" vertical="center"/>
    </xf>
    <xf numFmtId="178" fontId="4" fillId="0" borderId="1" xfId="8" applyNumberFormat="1" applyFont="1" applyBorder="1">
      <alignment vertical="center"/>
    </xf>
    <xf numFmtId="0" fontId="4" fillId="0" borderId="1" xfId="8" applyFont="1" applyFill="1" applyBorder="1" applyAlignment="1">
      <alignment horizontal="center" vertical="center" wrapText="1"/>
    </xf>
    <xf numFmtId="178" fontId="4" fillId="0" borderId="1" xfId="8" applyNumberFormat="1" applyFont="1" applyFill="1" applyBorder="1" applyAlignment="1">
      <alignment horizontal="center" vertical="center" wrapText="1"/>
    </xf>
    <xf numFmtId="0" fontId="9" fillId="0" borderId="0" xfId="8" applyFont="1" applyFill="1">
      <alignment vertical="center"/>
    </xf>
    <xf numFmtId="0" fontId="4" fillId="4" borderId="1" xfId="8" applyFont="1" applyFill="1" applyBorder="1" applyAlignment="1">
      <alignment horizontal="left" vertical="center" wrapText="1"/>
    </xf>
    <xf numFmtId="0" fontId="4" fillId="3" borderId="1" xfId="8" applyFont="1" applyFill="1" applyBorder="1" applyAlignment="1">
      <alignment horizontal="left" vertical="center" wrapText="1"/>
    </xf>
    <xf numFmtId="0" fontId="4" fillId="6" borderId="1" xfId="8" applyFont="1" applyFill="1" applyBorder="1" applyAlignment="1">
      <alignment horizontal="center" vertical="center" wrapText="1"/>
    </xf>
    <xf numFmtId="178" fontId="4" fillId="6" borderId="1" xfId="8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7" borderId="0" xfId="8" applyFont="1" applyFill="1" applyAlignment="1">
      <alignment horizontal="center" vertical="center" wrapText="1"/>
    </xf>
    <xf numFmtId="178" fontId="18" fillId="0" borderId="0" xfId="8" applyNumberFormat="1" applyFont="1" applyAlignment="1">
      <alignment horizontal="center" vertical="center"/>
    </xf>
    <xf numFmtId="0" fontId="18" fillId="0" borderId="0" xfId="8" applyFont="1">
      <alignment vertical="center"/>
    </xf>
    <xf numFmtId="0" fontId="18" fillId="0" borderId="0" xfId="8" applyFont="1" applyFill="1">
      <alignment vertical="center"/>
    </xf>
    <xf numFmtId="178" fontId="4" fillId="4" borderId="1" xfId="8" applyNumberFormat="1" applyFont="1" applyFill="1" applyBorder="1" applyAlignment="1">
      <alignment horizontal="right" vertical="center" wrapText="1" indent="1"/>
    </xf>
    <xf numFmtId="178" fontId="4" fillId="0" borderId="1" xfId="8" applyNumberFormat="1" applyFont="1" applyFill="1" applyBorder="1" applyAlignment="1">
      <alignment horizontal="right" vertical="center" wrapText="1" indent="1"/>
    </xf>
    <xf numFmtId="178" fontId="4" fillId="3" borderId="1" xfId="8" applyNumberFormat="1" applyFont="1" applyFill="1" applyBorder="1" applyAlignment="1">
      <alignment horizontal="right" vertical="center" wrapText="1" indent="1"/>
    </xf>
    <xf numFmtId="178" fontId="4" fillId="5" borderId="1" xfId="8" applyNumberFormat="1" applyFont="1" applyFill="1" applyBorder="1" applyAlignment="1">
      <alignment horizontal="right" vertical="center" wrapText="1" indent="1"/>
    </xf>
    <xf numFmtId="178" fontId="4" fillId="6" borderId="1" xfId="8" applyNumberFormat="1" applyFont="1" applyFill="1" applyBorder="1" applyAlignment="1">
      <alignment horizontal="right" vertical="center" wrapText="1" indent="1"/>
    </xf>
    <xf numFmtId="176" fontId="19" fillId="0" borderId="1" xfId="10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8" applyFont="1" applyFill="1" applyBorder="1" applyAlignment="1">
      <alignment horizontal="center" vertical="center" wrapText="1"/>
    </xf>
    <xf numFmtId="0" fontId="8" fillId="0" borderId="0" xfId="0" applyFont="1" applyFill="1" applyProtection="1">
      <alignment vertical="center"/>
      <protection locked="0"/>
    </xf>
    <xf numFmtId="0" fontId="8" fillId="0" borderId="3" xfId="0" applyFont="1" applyBorder="1" applyAlignment="1">
      <alignment horizontal="left" vertical="center"/>
    </xf>
    <xf numFmtId="178" fontId="8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8" fontId="7" fillId="0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4" fillId="0" borderId="4" xfId="0" applyFont="1" applyBorder="1">
      <alignment vertical="center"/>
    </xf>
    <xf numFmtId="178" fontId="4" fillId="0" borderId="1" xfId="0" applyNumberFormat="1" applyFont="1" applyFill="1" applyBorder="1">
      <alignment vertical="center"/>
    </xf>
    <xf numFmtId="0" fontId="19" fillId="0" borderId="1" xfId="0" applyFont="1" applyBorder="1">
      <alignment vertical="center"/>
    </xf>
    <xf numFmtId="0" fontId="19" fillId="0" borderId="4" xfId="0" applyFont="1" applyBorder="1">
      <alignment vertical="center"/>
    </xf>
    <xf numFmtId="178" fontId="4" fillId="0" borderId="0" xfId="0" applyNumberFormat="1" applyFont="1">
      <alignment vertical="center"/>
    </xf>
    <xf numFmtId="0" fontId="16" fillId="0" borderId="0" xfId="8" applyFont="1" applyBorder="1" applyAlignment="1">
      <alignment horizontal="center" vertical="center"/>
    </xf>
    <xf numFmtId="178" fontId="7" fillId="5" borderId="1" xfId="0" applyNumberFormat="1" applyFont="1" applyFill="1" applyBorder="1">
      <alignment vertical="center"/>
    </xf>
    <xf numFmtId="178" fontId="7" fillId="3" borderId="1" xfId="0" applyNumberFormat="1" applyFont="1" applyFill="1" applyBorder="1">
      <alignment vertical="center"/>
    </xf>
    <xf numFmtId="178" fontId="4" fillId="5" borderId="1" xfId="0" applyNumberFormat="1" applyFont="1" applyFill="1" applyBorder="1">
      <alignment vertical="center"/>
    </xf>
    <xf numFmtId="177" fontId="21" fillId="5" borderId="1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5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22" fillId="0" borderId="0" xfId="0" applyFont="1" applyFill="1">
      <alignment vertical="center"/>
    </xf>
    <xf numFmtId="176" fontId="5" fillId="5" borderId="1" xfId="10" applyNumberFormat="1" applyFont="1" applyFill="1" applyBorder="1" applyAlignment="1">
      <alignment horizontal="center" vertical="center" wrapText="1"/>
    </xf>
    <xf numFmtId="178" fontId="18" fillId="0" borderId="1" xfId="8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8" fillId="0" borderId="0" xfId="8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1" xfId="0" applyFill="1" applyBorder="1">
      <alignment vertical="center"/>
    </xf>
    <xf numFmtId="176" fontId="1" fillId="0" borderId="1" xfId="10" applyNumberFormat="1" applyFont="1" applyFill="1" applyBorder="1">
      <alignment vertical="center"/>
    </xf>
    <xf numFmtId="176" fontId="0" fillId="0" borderId="1" xfId="10" applyNumberFormat="1" applyFont="1" applyFill="1" applyBorder="1">
      <alignment vertical="center"/>
    </xf>
    <xf numFmtId="0" fontId="1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2" fillId="0" borderId="0" xfId="9" applyFont="1" applyAlignment="1">
      <alignment vertical="center"/>
    </xf>
    <xf numFmtId="0" fontId="1" fillId="0" borderId="0" xfId="9" applyFont="1" applyAlignment="1">
      <alignment vertical="center"/>
    </xf>
    <xf numFmtId="0" fontId="3" fillId="0" borderId="0" xfId="9" applyFont="1" applyBorder="1" applyAlignment="1">
      <alignment horizontal="center" vertical="center"/>
    </xf>
    <xf numFmtId="0" fontId="3" fillId="0" borderId="0" xfId="9" applyFont="1" applyAlignment="1">
      <alignment vertical="center"/>
    </xf>
    <xf numFmtId="0" fontId="1" fillId="5" borderId="1" xfId="9" applyFont="1" applyFill="1" applyBorder="1" applyAlignment="1">
      <alignment horizontal="center" vertical="center" wrapText="1"/>
    </xf>
    <xf numFmtId="0" fontId="3" fillId="5" borderId="1" xfId="9" applyFont="1" applyFill="1" applyBorder="1" applyAlignment="1">
      <alignment horizontal="center" vertical="center"/>
    </xf>
    <xf numFmtId="176" fontId="5" fillId="6" borderId="1" xfId="10" applyNumberFormat="1" applyFont="1" applyFill="1" applyBorder="1" applyAlignment="1">
      <alignment horizontal="center" vertical="center" wrapText="1"/>
    </xf>
    <xf numFmtId="177" fontId="4" fillId="0" borderId="1" xfId="9" applyNumberFormat="1" applyFont="1" applyBorder="1" applyAlignment="1">
      <alignment horizontal="right" vertical="center"/>
    </xf>
    <xf numFmtId="177" fontId="4" fillId="0" borderId="1" xfId="9" applyNumberFormat="1" applyFont="1" applyBorder="1" applyAlignment="1">
      <alignment horizontal="right"/>
    </xf>
    <xf numFmtId="176" fontId="5" fillId="0" borderId="0" xfId="10" applyNumberFormat="1" applyFont="1" applyFill="1" applyBorder="1" applyAlignment="1">
      <alignment horizontal="center" vertical="center" wrapText="1"/>
    </xf>
    <xf numFmtId="0" fontId="1" fillId="0" borderId="0" xfId="9" applyFont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21" fillId="0" borderId="1" xfId="0" applyFont="1" applyBorder="1">
      <alignment vertical="center"/>
    </xf>
    <xf numFmtId="0" fontId="15" fillId="0" borderId="1" xfId="0" applyFont="1" applyBorder="1">
      <alignment vertical="center"/>
    </xf>
    <xf numFmtId="176" fontId="33" fillId="8" borderId="1" xfId="10" applyNumberFormat="1" applyFont="1" applyFill="1" applyBorder="1" applyAlignment="1">
      <alignment horizontal="center" vertical="center" wrapText="1"/>
    </xf>
    <xf numFmtId="0" fontId="34" fillId="8" borderId="1" xfId="9" applyFont="1" applyFill="1" applyBorder="1" applyAlignment="1">
      <alignment horizontal="center" vertical="center"/>
    </xf>
    <xf numFmtId="0" fontId="4" fillId="0" borderId="0" xfId="7" applyFont="1"/>
    <xf numFmtId="0" fontId="3" fillId="0" borderId="0" xfId="7" applyFont="1"/>
    <xf numFmtId="0" fontId="4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0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horizontal="left" vertical="center" wrapText="1"/>
    </xf>
    <xf numFmtId="0" fontId="0" fillId="0" borderId="0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178" fontId="3" fillId="0" borderId="7" xfId="7" applyNumberFormat="1" applyFont="1" applyBorder="1" applyAlignment="1">
      <alignment horizontal="right" vertical="center"/>
    </xf>
    <xf numFmtId="0" fontId="3" fillId="0" borderId="8" xfId="7" applyFont="1" applyBorder="1" applyAlignment="1">
      <alignment horizontal="center" vertical="center" wrapText="1"/>
    </xf>
    <xf numFmtId="0" fontId="4" fillId="0" borderId="0" xfId="7" applyFont="1" applyBorder="1" applyAlignment="1">
      <alignment horizontal="right" vertical="center"/>
    </xf>
    <xf numFmtId="0" fontId="0" fillId="0" borderId="0" xfId="7" applyFont="1"/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32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4" fillId="0" borderId="9" xfId="0" applyFont="1" applyFill="1" applyBorder="1">
      <alignment vertical="center"/>
    </xf>
    <xf numFmtId="0" fontId="31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right" vertical="center"/>
    </xf>
    <xf numFmtId="0" fontId="8" fillId="8" borderId="4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181" fontId="4" fillId="4" borderId="1" xfId="8" quotePrefix="1" applyNumberFormat="1" applyFont="1" applyFill="1" applyBorder="1" applyAlignment="1">
      <alignment horizontal="center" vertical="center" wrapText="1"/>
    </xf>
    <xf numFmtId="177" fontId="4" fillId="0" borderId="1" xfId="10" applyNumberFormat="1" applyFont="1" applyFill="1" applyBorder="1" applyAlignment="1">
      <alignment horizontal="right" vertical="center" wrapText="1"/>
    </xf>
    <xf numFmtId="0" fontId="0" fillId="0" borderId="2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1" xfId="0" applyNumberFormat="1" applyBorder="1">
      <alignment vertical="center"/>
    </xf>
    <xf numFmtId="0" fontId="8" fillId="0" borderId="6" xfId="0" applyNumberFormat="1" applyFont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left" vertical="center"/>
    </xf>
    <xf numFmtId="0" fontId="0" fillId="0" borderId="4" xfId="0" applyNumberFormat="1" applyBorder="1">
      <alignment vertical="center"/>
    </xf>
    <xf numFmtId="178" fontId="18" fillId="0" borderId="1" xfId="8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9" applyFont="1" applyFill="1" applyAlignment="1">
      <alignment vertical="center"/>
    </xf>
    <xf numFmtId="178" fontId="39" fillId="3" borderId="1" xfId="0" applyNumberFormat="1" applyFont="1" applyFill="1" applyBorder="1">
      <alignment vertical="center"/>
    </xf>
    <xf numFmtId="176" fontId="40" fillId="5" borderId="1" xfId="10" applyNumberFormat="1" applyFont="1" applyFill="1" applyBorder="1" applyAlignment="1">
      <alignment horizontal="center" vertical="center" wrapText="1"/>
    </xf>
    <xf numFmtId="0" fontId="41" fillId="0" borderId="1" xfId="10" applyNumberFormat="1" applyFont="1" applyFill="1" applyBorder="1" applyAlignment="1">
      <alignment horizontal="center" vertical="center"/>
    </xf>
    <xf numFmtId="176" fontId="41" fillId="0" borderId="1" xfId="10" applyNumberFormat="1" applyFont="1" applyFill="1" applyBorder="1" applyAlignment="1">
      <alignment vertical="center"/>
    </xf>
    <xf numFmtId="176" fontId="42" fillId="0" borderId="1" xfId="10" applyNumberFormat="1" applyFont="1" applyFill="1" applyBorder="1">
      <alignment vertical="center"/>
    </xf>
    <xf numFmtId="176" fontId="43" fillId="0" borderId="1" xfId="10" applyNumberFormat="1" applyFont="1" applyFill="1" applyBorder="1">
      <alignment vertical="center"/>
    </xf>
    <xf numFmtId="0" fontId="42" fillId="0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1" fillId="0" borderId="1" xfId="0" applyFont="1" applyFill="1" applyBorder="1">
      <alignment vertical="center"/>
    </xf>
    <xf numFmtId="0" fontId="4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7" fontId="4" fillId="3" borderId="1" xfId="9" applyNumberFormat="1" applyFont="1" applyFill="1" applyBorder="1" applyAlignment="1">
      <alignment horizontal="right" vertical="center"/>
    </xf>
    <xf numFmtId="177" fontId="4" fillId="6" borderId="1" xfId="10" applyNumberFormat="1" applyFont="1" applyFill="1" applyBorder="1" applyAlignment="1">
      <alignment horizontal="right" vertical="center"/>
    </xf>
    <xf numFmtId="177" fontId="4" fillId="8" borderId="1" xfId="10" applyNumberFormat="1" applyFont="1" applyFill="1" applyBorder="1" applyAlignment="1">
      <alignment horizontal="right" vertical="center" wrapText="1"/>
    </xf>
    <xf numFmtId="176" fontId="4" fillId="5" borderId="1" xfId="10" applyNumberFormat="1" applyFont="1" applyFill="1" applyBorder="1" applyAlignment="1">
      <alignment horizontal="center" vertical="center" wrapText="1"/>
    </xf>
    <xf numFmtId="176" fontId="4" fillId="6" borderId="1" xfId="10" applyNumberFormat="1" applyFont="1" applyFill="1" applyBorder="1">
      <alignment vertical="center"/>
    </xf>
    <xf numFmtId="176" fontId="4" fillId="6" borderId="1" xfId="10" applyNumberFormat="1" applyFont="1" applyFill="1" applyBorder="1" applyAlignment="1">
      <alignment horizontal="center" vertical="center" wrapText="1"/>
    </xf>
    <xf numFmtId="176" fontId="4" fillId="8" borderId="1" xfId="10" applyNumberFormat="1" applyFont="1" applyFill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right" vertical="center"/>
    </xf>
    <xf numFmtId="182" fontId="4" fillId="0" borderId="1" xfId="0" applyNumberFormat="1" applyFont="1" applyFill="1" applyBorder="1" applyAlignment="1">
      <alignment horizontal="right" vertical="center"/>
    </xf>
    <xf numFmtId="0" fontId="3" fillId="0" borderId="7" xfId="7" applyFont="1" applyBorder="1" applyAlignment="1">
      <alignment horizontal="center" vertical="center" wrapText="1"/>
    </xf>
    <xf numFmtId="0" fontId="9" fillId="0" borderId="7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left" vertical="center" wrapText="1"/>
    </xf>
    <xf numFmtId="0" fontId="9" fillId="0" borderId="7" xfId="7" applyFont="1" applyBorder="1" applyAlignment="1">
      <alignment horizontal="left" vertical="center"/>
    </xf>
    <xf numFmtId="0" fontId="3" fillId="0" borderId="10" xfId="7" applyFont="1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7" xfId="7" applyFont="1" applyBorder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center"/>
    </xf>
    <xf numFmtId="0" fontId="30" fillId="0" borderId="0" xfId="7" applyFont="1" applyAlignment="1">
      <alignment horizontal="center" vertical="center"/>
    </xf>
    <xf numFmtId="0" fontId="29" fillId="0" borderId="0" xfId="7" applyFont="1" applyAlignment="1">
      <alignment horizontal="center" vertical="center"/>
    </xf>
    <xf numFmtId="0" fontId="3" fillId="0" borderId="0" xfId="7" applyFont="1" applyBorder="1" applyAlignment="1">
      <alignment horizontal="left" vertical="center"/>
    </xf>
    <xf numFmtId="0" fontId="0" fillId="0" borderId="10" xfId="7" applyFont="1" applyBorder="1" applyAlignment="1">
      <alignment vertical="center" wrapText="1"/>
    </xf>
    <xf numFmtId="0" fontId="0" fillId="0" borderId="11" xfId="7" applyFont="1" applyBorder="1" applyAlignment="1">
      <alignment vertical="center"/>
    </xf>
    <xf numFmtId="0" fontId="0" fillId="0" borderId="12" xfId="7" applyFont="1" applyBorder="1" applyAlignment="1">
      <alignment vertical="center"/>
    </xf>
    <xf numFmtId="0" fontId="3" fillId="0" borderId="10" xfId="7" applyFont="1" applyBorder="1" applyAlignment="1">
      <alignment vertical="center" wrapText="1"/>
    </xf>
    <xf numFmtId="0" fontId="0" fillId="0" borderId="11" xfId="7" applyFont="1" applyBorder="1" applyAlignment="1">
      <alignment vertical="center" wrapText="1"/>
    </xf>
    <xf numFmtId="0" fontId="0" fillId="0" borderId="12" xfId="7" applyFont="1" applyBorder="1" applyAlignment="1">
      <alignment vertical="center" wrapText="1"/>
    </xf>
    <xf numFmtId="0" fontId="3" fillId="0" borderId="8" xfId="7" applyFont="1" applyBorder="1" applyAlignment="1">
      <alignment horizontal="center" vertical="center" wrapText="1"/>
    </xf>
    <xf numFmtId="0" fontId="16" fillId="0" borderId="0" xfId="8" applyFont="1" applyBorder="1" applyAlignment="1">
      <alignment horizontal="center" vertical="center"/>
    </xf>
    <xf numFmtId="0" fontId="3" fillId="9" borderId="0" xfId="8" applyFont="1" applyFill="1" applyAlignment="1">
      <alignment horizontal="left" vertical="center" wrapText="1"/>
    </xf>
    <xf numFmtId="0" fontId="3" fillId="0" borderId="0" xfId="8" applyFont="1" applyAlignment="1">
      <alignment horizontal="left" vertical="center"/>
    </xf>
    <xf numFmtId="0" fontId="8" fillId="0" borderId="3" xfId="8" applyFont="1" applyBorder="1" applyAlignment="1">
      <alignment horizontal="center" vertical="center" wrapText="1"/>
    </xf>
    <xf numFmtId="178" fontId="18" fillId="0" borderId="9" xfId="8" applyNumberFormat="1" applyFont="1" applyBorder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2" fillId="11" borderId="13" xfId="9" applyFont="1" applyFill="1" applyBorder="1" applyAlignment="1">
      <alignment horizontal="center" vertical="center"/>
    </xf>
    <xf numFmtId="0" fontId="22" fillId="11" borderId="2" xfId="9" applyFont="1" applyFill="1" applyBorder="1" applyAlignment="1">
      <alignment horizontal="center" vertical="center"/>
    </xf>
    <xf numFmtId="0" fontId="37" fillId="0" borderId="18" xfId="9" applyFont="1" applyBorder="1" applyAlignment="1">
      <alignment horizontal="center" vertical="top" textRotation="255" wrapText="1" readingOrder="1"/>
    </xf>
    <xf numFmtId="0" fontId="38" fillId="0" borderId="15" xfId="9" applyFont="1" applyBorder="1" applyAlignment="1">
      <alignment horizontal="center" vertical="top" textRotation="255" wrapText="1" readingOrder="1"/>
    </xf>
    <xf numFmtId="0" fontId="38" fillId="0" borderId="3" xfId="9" applyFont="1" applyBorder="1" applyAlignment="1">
      <alignment horizontal="center" vertical="top" textRotation="255" wrapText="1" readingOrder="1"/>
    </xf>
    <xf numFmtId="0" fontId="38" fillId="0" borderId="17" xfId="9" applyFont="1" applyBorder="1" applyAlignment="1">
      <alignment horizontal="center" vertical="top" textRotation="255" wrapText="1" readingOrder="1"/>
    </xf>
    <xf numFmtId="0" fontId="3" fillId="0" borderId="14" xfId="9" applyFont="1" applyBorder="1" applyAlignment="1">
      <alignment horizontal="center" vertical="top" textRotation="255" wrapText="1" readingOrder="1"/>
    </xf>
    <xf numFmtId="0" fontId="1" fillId="0" borderId="15" xfId="9" applyFont="1" applyBorder="1" applyAlignment="1">
      <alignment horizontal="center" vertical="top" textRotation="255" readingOrder="1"/>
    </xf>
    <xf numFmtId="0" fontId="1" fillId="0" borderId="16" xfId="9" applyFont="1" applyBorder="1" applyAlignment="1">
      <alignment horizontal="center" vertical="top" textRotation="255" readingOrder="1"/>
    </xf>
    <xf numFmtId="0" fontId="1" fillId="0" borderId="17" xfId="9" applyFont="1" applyBorder="1" applyAlignment="1">
      <alignment horizontal="center" vertical="top" textRotation="255" readingOrder="1"/>
    </xf>
    <xf numFmtId="0" fontId="1" fillId="0" borderId="15" xfId="9" applyFont="1" applyBorder="1" applyAlignment="1">
      <alignment vertical="center"/>
    </xf>
    <xf numFmtId="0" fontId="1" fillId="0" borderId="16" xfId="9" applyFont="1" applyBorder="1" applyAlignment="1">
      <alignment vertical="center"/>
    </xf>
    <xf numFmtId="0" fontId="1" fillId="0" borderId="17" xfId="9" applyFont="1" applyBorder="1" applyAlignment="1">
      <alignment vertical="center"/>
    </xf>
    <xf numFmtId="0" fontId="1" fillId="0" borderId="15" xfId="9" applyFont="1" applyBorder="1" applyAlignment="1">
      <alignment horizontal="center" vertical="top" textRotation="255"/>
    </xf>
    <xf numFmtId="0" fontId="1" fillId="0" borderId="16" xfId="9" applyFont="1" applyBorder="1" applyAlignment="1">
      <alignment horizontal="center" vertical="top" textRotation="255"/>
    </xf>
    <xf numFmtId="0" fontId="1" fillId="0" borderId="17" xfId="9" applyFont="1" applyBorder="1" applyAlignment="1">
      <alignment horizontal="center" vertical="top" textRotation="255"/>
    </xf>
    <xf numFmtId="0" fontId="35" fillId="0" borderId="14" xfId="9" applyFont="1" applyBorder="1" applyAlignment="1">
      <alignment horizontal="center" vertical="center" textRotation="255" wrapText="1" readingOrder="1"/>
    </xf>
    <xf numFmtId="0" fontId="36" fillId="0" borderId="15" xfId="9" applyFont="1" applyBorder="1" applyAlignment="1">
      <alignment vertical="center" textRotation="255"/>
    </xf>
    <xf numFmtId="0" fontId="36" fillId="0" borderId="16" xfId="9" applyFont="1" applyBorder="1" applyAlignment="1">
      <alignment vertical="center" textRotation="255"/>
    </xf>
    <xf numFmtId="0" fontId="36" fillId="0" borderId="17" xfId="9" applyFont="1" applyBorder="1" applyAlignment="1">
      <alignment vertical="center" textRotation="255"/>
    </xf>
    <xf numFmtId="0" fontId="22" fillId="6" borderId="4" xfId="9" applyFont="1" applyFill="1" applyBorder="1" applyAlignment="1">
      <alignment horizontal="center" vertical="center"/>
    </xf>
    <xf numFmtId="0" fontId="22" fillId="6" borderId="13" xfId="9" applyFont="1" applyFill="1" applyBorder="1" applyAlignment="1">
      <alignment horizontal="center" vertical="center"/>
    </xf>
    <xf numFmtId="0" fontId="22" fillId="6" borderId="2" xfId="9" applyFont="1" applyFill="1" applyBorder="1" applyAlignment="1">
      <alignment horizontal="center" vertical="center"/>
    </xf>
    <xf numFmtId="0" fontId="34" fillId="3" borderId="4" xfId="9" applyFont="1" applyFill="1" applyBorder="1" applyAlignment="1">
      <alignment horizontal="center" vertical="center"/>
    </xf>
    <xf numFmtId="0" fontId="36" fillId="0" borderId="13" xfId="9" applyFont="1" applyBorder="1" applyAlignment="1">
      <alignment horizontal="center" vertical="center"/>
    </xf>
    <xf numFmtId="0" fontId="36" fillId="0" borderId="2" xfId="9" applyFont="1" applyBorder="1" applyAlignment="1">
      <alignment horizontal="center" vertical="center"/>
    </xf>
    <xf numFmtId="0" fontId="35" fillId="0" borderId="5" xfId="9" applyFont="1" applyBorder="1" applyAlignment="1">
      <alignment horizontal="center" vertical="center" textRotation="255" wrapText="1"/>
    </xf>
    <xf numFmtId="0" fontId="35" fillId="0" borderId="6" xfId="9" applyFont="1" applyBorder="1" applyAlignment="1">
      <alignment horizontal="center" vertical="center" textRotation="255" wrapText="1"/>
    </xf>
    <xf numFmtId="0" fontId="1" fillId="0" borderId="15" xfId="9" applyFont="1" applyBorder="1" applyAlignment="1">
      <alignment horizontal="center" vertical="top"/>
    </xf>
    <xf numFmtId="0" fontId="1" fillId="0" borderId="16" xfId="9" applyFont="1" applyBorder="1" applyAlignment="1">
      <alignment horizontal="center" vertical="top"/>
    </xf>
    <xf numFmtId="0" fontId="1" fillId="0" borderId="17" xfId="9" applyFont="1" applyBorder="1" applyAlignment="1">
      <alignment horizontal="center" vertical="top"/>
    </xf>
    <xf numFmtId="0" fontId="3" fillId="0" borderId="14" xfId="9" applyFont="1" applyBorder="1" applyAlignment="1">
      <alignment horizontal="center" vertical="top" textRotation="255" wrapText="1" readingOrder="2"/>
    </xf>
    <xf numFmtId="0" fontId="1" fillId="0" borderId="15" xfId="9" applyFont="1" applyBorder="1" applyAlignment="1">
      <alignment horizontal="center" vertical="top" textRotation="255" wrapText="1" readingOrder="2"/>
    </xf>
    <xf numFmtId="0" fontId="3" fillId="0" borderId="16" xfId="9" applyFont="1" applyBorder="1" applyAlignment="1">
      <alignment horizontal="center" vertical="top" textRotation="255" wrapText="1" readingOrder="2"/>
    </xf>
    <xf numFmtId="0" fontId="1" fillId="0" borderId="17" xfId="9" applyFont="1" applyBorder="1" applyAlignment="1">
      <alignment horizontal="center" vertical="top" textRotation="255" wrapText="1" readingOrder="2"/>
    </xf>
    <xf numFmtId="0" fontId="1" fillId="0" borderId="16" xfId="9" applyFont="1" applyBorder="1" applyAlignment="1">
      <alignment horizontal="center" vertical="top" textRotation="255" wrapText="1" readingOrder="2"/>
    </xf>
    <xf numFmtId="0" fontId="37" fillId="0" borderId="14" xfId="9" applyFont="1" applyBorder="1" applyAlignment="1">
      <alignment horizontal="center" vertical="top" textRotation="255" wrapText="1" readingOrder="1"/>
    </xf>
    <xf numFmtId="0" fontId="36" fillId="0" borderId="15" xfId="9" applyFont="1" applyBorder="1" applyAlignment="1">
      <alignment horizontal="center" vertical="top" textRotation="255"/>
    </xf>
    <xf numFmtId="0" fontId="36" fillId="0" borderId="16" xfId="9" applyFont="1" applyBorder="1" applyAlignment="1">
      <alignment horizontal="center" vertical="top" textRotation="255"/>
    </xf>
    <xf numFmtId="0" fontId="36" fillId="0" borderId="17" xfId="9" applyFont="1" applyBorder="1" applyAlignment="1">
      <alignment horizontal="center" vertical="top" textRotation="255"/>
    </xf>
    <xf numFmtId="0" fontId="3" fillId="0" borderId="0" xfId="9" applyFont="1" applyBorder="1" applyAlignment="1">
      <alignment horizontal="center" vertical="center"/>
    </xf>
    <xf numFmtId="0" fontId="4" fillId="8" borderId="1" xfId="9" applyFont="1" applyFill="1" applyBorder="1" applyAlignment="1">
      <alignment horizontal="center" vertical="center" wrapText="1"/>
    </xf>
    <xf numFmtId="0" fontId="3" fillId="8" borderId="1" xfId="9" applyFont="1" applyFill="1" applyBorder="1" applyAlignment="1">
      <alignment horizontal="center" vertical="center"/>
    </xf>
    <xf numFmtId="0" fontId="34" fillId="4" borderId="4" xfId="9" applyFont="1" applyFill="1" applyBorder="1" applyAlignment="1">
      <alignment horizontal="center" vertical="center"/>
    </xf>
    <xf numFmtId="0" fontId="34" fillId="4" borderId="13" xfId="9" applyFont="1" applyFill="1" applyBorder="1" applyAlignment="1">
      <alignment horizontal="center" vertical="center"/>
    </xf>
    <xf numFmtId="0" fontId="36" fillId="4" borderId="13" xfId="9" applyFont="1" applyFill="1" applyBorder="1" applyAlignment="1">
      <alignment horizontal="center" vertical="center"/>
    </xf>
    <xf numFmtId="0" fontId="35" fillId="0" borderId="14" xfId="9" applyFont="1" applyBorder="1" applyAlignment="1">
      <alignment horizontal="center" vertical="center" textRotation="255" readingOrder="1"/>
    </xf>
    <xf numFmtId="0" fontId="36" fillId="0" borderId="15" xfId="9" applyFont="1" applyBorder="1" applyAlignment="1">
      <alignment horizontal="center" vertical="center" textRotation="255" readingOrder="1"/>
    </xf>
    <xf numFmtId="0" fontId="36" fillId="0" borderId="16" xfId="9" applyFont="1" applyBorder="1" applyAlignment="1">
      <alignment horizontal="center" vertical="center" textRotation="255" readingOrder="1"/>
    </xf>
    <xf numFmtId="0" fontId="36" fillId="0" borderId="17" xfId="9" applyFont="1" applyBorder="1" applyAlignment="1">
      <alignment horizontal="center" vertical="center" textRotation="255" readingOrder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</cellXfs>
  <cellStyles count="13">
    <cellStyle name="eng" xfId="1"/>
    <cellStyle name="lu" xfId="2"/>
    <cellStyle name="Normal - Style1" xfId="3"/>
    <cellStyle name="Normal_Basic Assumptions" xfId="4"/>
    <cellStyle name="sheet" xfId="5"/>
    <cellStyle name="一般" xfId="0" builtinId="0"/>
    <cellStyle name="一般 2" xfId="6"/>
    <cellStyle name="一般 3" xfId="7"/>
    <cellStyle name="一般_98年設備預算數及獎補助人數970516" xfId="8"/>
    <cellStyle name="一般_設置及應用電腦經費預算表總表-已刪列數" xfId="9"/>
    <cellStyle name="千分位" xfId="10" builtinId="3"/>
    <cellStyle name="貨幣[0]_Apply" xfId="11"/>
    <cellStyle name="樣式 1" xfId="1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2</xdr:row>
      <xdr:rowOff>85725</xdr:rowOff>
    </xdr:from>
    <xdr:to>
      <xdr:col>8</xdr:col>
      <xdr:colOff>1400175</xdr:colOff>
      <xdr:row>2</xdr:row>
      <xdr:rowOff>295275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477125" y="752475"/>
          <a:ext cx="9620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單位：千元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9525</xdr:rowOff>
    </xdr:from>
    <xdr:to>
      <xdr:col>3</xdr:col>
      <xdr:colOff>1114425</xdr:colOff>
      <xdr:row>2</xdr:row>
      <xdr:rowOff>238125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714875" y="771525"/>
          <a:ext cx="10287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單位：千元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09" name="Line 1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1095375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0" name="Line 2"/>
        <xdr:cNvSpPr>
          <a:spLocks noChangeShapeType="1"/>
        </xdr:cNvSpPr>
      </xdr:nvSpPr>
      <xdr:spPr bwMode="auto">
        <a:xfrm flipV="1">
          <a:off x="7134225" y="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1" name="Line 3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2" name="Line 4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3" name="Line 5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4" name="Line 6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5" name="Line 7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6" name="Line 8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7" name="Line 9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8" name="Line 10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19" name="Line 11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0" name="Line 12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1" name="Line 13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2" name="Line 14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3" name="Line 15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4" name="Line 16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5" name="Line 17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6" name="Line 18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7" name="Line 19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8" name="Line 20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29" name="Line 21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0" name="Line 22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1" name="Line 23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2" name="Line 24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3" name="Line 25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4" name="Line 26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5" name="Line 27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6" name="Line 28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7" name="Line 29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8" name="Line 30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39" name="Line 31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0" name="Line 900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1095375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1" name="Line 901"/>
        <xdr:cNvSpPr>
          <a:spLocks noChangeShapeType="1"/>
        </xdr:cNvSpPr>
      </xdr:nvSpPr>
      <xdr:spPr bwMode="auto">
        <a:xfrm flipV="1">
          <a:off x="7134225" y="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2" name="Line 902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3" name="Line 903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4" name="Line 904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5" name="Line 905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6" name="Line 906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7" name="Line 907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8" name="Line 908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49" name="Line 909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0" name="Line 910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1" name="Line 911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2" name="Line 912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3" name="Line 913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4" name="Line 914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5" name="Line 915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6" name="Line 916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7" name="Line 917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8" name="Line 918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59" name="Line 919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0" name="Line 920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1" name="Line 921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2" name="Line 922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3" name="Line 923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4" name="Line 924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5" name="Line 925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6" name="Line 926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7" name="Line 927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8" name="Line 928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69" name="Line 929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270" name="Line 930"/>
        <xdr:cNvSpPr>
          <a:spLocks noChangeShapeType="1"/>
        </xdr:cNvSpPr>
      </xdr:nvSpPr>
      <xdr:spPr bwMode="auto">
        <a:xfrm flipV="1">
          <a:off x="7391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28575</xdr:rowOff>
    </xdr:from>
    <xdr:to>
      <xdr:col>5</xdr:col>
      <xdr:colOff>0</xdr:colOff>
      <xdr:row>16</xdr:row>
      <xdr:rowOff>247650</xdr:rowOff>
    </xdr:to>
    <xdr:sp macro="" textlink="">
      <xdr:nvSpPr>
        <xdr:cNvPr id="14271" name="Line 497"/>
        <xdr:cNvSpPr>
          <a:spLocks noChangeShapeType="1"/>
        </xdr:cNvSpPr>
      </xdr:nvSpPr>
      <xdr:spPr bwMode="auto">
        <a:xfrm flipV="1">
          <a:off x="7391400" y="44100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1095375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272" name="Line 498"/>
        <xdr:cNvSpPr>
          <a:spLocks noChangeShapeType="1"/>
        </xdr:cNvSpPr>
      </xdr:nvSpPr>
      <xdr:spPr bwMode="auto">
        <a:xfrm flipV="1">
          <a:off x="7134225" y="9334500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4273" name="Line 499"/>
        <xdr:cNvSpPr>
          <a:spLocks noChangeShapeType="1"/>
        </xdr:cNvSpPr>
      </xdr:nvSpPr>
      <xdr:spPr bwMode="auto">
        <a:xfrm flipV="1">
          <a:off x="7391400" y="321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28575</xdr:rowOff>
    </xdr:from>
    <xdr:to>
      <xdr:col>5</xdr:col>
      <xdr:colOff>0</xdr:colOff>
      <xdr:row>16</xdr:row>
      <xdr:rowOff>247650</xdr:rowOff>
    </xdr:to>
    <xdr:sp macro="" textlink="">
      <xdr:nvSpPr>
        <xdr:cNvPr id="14274" name="Line 500"/>
        <xdr:cNvSpPr>
          <a:spLocks noChangeShapeType="1"/>
        </xdr:cNvSpPr>
      </xdr:nvSpPr>
      <xdr:spPr bwMode="auto">
        <a:xfrm flipV="1">
          <a:off x="7391400" y="44100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4275" name="Line 501"/>
        <xdr:cNvSpPr>
          <a:spLocks noChangeShapeType="1"/>
        </xdr:cNvSpPr>
      </xdr:nvSpPr>
      <xdr:spPr bwMode="auto">
        <a:xfrm flipV="1">
          <a:off x="7391400" y="321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28575</xdr:rowOff>
    </xdr:from>
    <xdr:to>
      <xdr:col>5</xdr:col>
      <xdr:colOff>0</xdr:colOff>
      <xdr:row>23</xdr:row>
      <xdr:rowOff>257175</xdr:rowOff>
    </xdr:to>
    <xdr:sp macro="" textlink="">
      <xdr:nvSpPr>
        <xdr:cNvPr id="14276" name="Line 502"/>
        <xdr:cNvSpPr>
          <a:spLocks noChangeShapeType="1"/>
        </xdr:cNvSpPr>
      </xdr:nvSpPr>
      <xdr:spPr bwMode="auto">
        <a:xfrm flipV="1">
          <a:off x="7391400" y="61817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28575</xdr:rowOff>
    </xdr:from>
    <xdr:to>
      <xdr:col>5</xdr:col>
      <xdr:colOff>0</xdr:colOff>
      <xdr:row>24</xdr:row>
      <xdr:rowOff>257175</xdr:rowOff>
    </xdr:to>
    <xdr:sp macro="" textlink="">
      <xdr:nvSpPr>
        <xdr:cNvPr id="14277" name="Line 503"/>
        <xdr:cNvSpPr>
          <a:spLocks noChangeShapeType="1"/>
        </xdr:cNvSpPr>
      </xdr:nvSpPr>
      <xdr:spPr bwMode="auto">
        <a:xfrm flipV="1">
          <a:off x="7391400" y="64293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28575</xdr:rowOff>
    </xdr:from>
    <xdr:to>
      <xdr:col>5</xdr:col>
      <xdr:colOff>0</xdr:colOff>
      <xdr:row>25</xdr:row>
      <xdr:rowOff>257175</xdr:rowOff>
    </xdr:to>
    <xdr:sp macro="" textlink="">
      <xdr:nvSpPr>
        <xdr:cNvPr id="14278" name="Line 504"/>
        <xdr:cNvSpPr>
          <a:spLocks noChangeShapeType="1"/>
        </xdr:cNvSpPr>
      </xdr:nvSpPr>
      <xdr:spPr bwMode="auto">
        <a:xfrm flipV="1">
          <a:off x="7391400" y="66770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4279" name="Line 505"/>
        <xdr:cNvSpPr>
          <a:spLocks noChangeShapeType="1"/>
        </xdr:cNvSpPr>
      </xdr:nvSpPr>
      <xdr:spPr bwMode="auto">
        <a:xfrm flipV="1">
          <a:off x="7391400" y="588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28575</xdr:rowOff>
    </xdr:from>
    <xdr:to>
      <xdr:col>5</xdr:col>
      <xdr:colOff>0</xdr:colOff>
      <xdr:row>12</xdr:row>
      <xdr:rowOff>257175</xdr:rowOff>
    </xdr:to>
    <xdr:sp macro="" textlink="">
      <xdr:nvSpPr>
        <xdr:cNvPr id="14280" name="Line 506"/>
        <xdr:cNvSpPr>
          <a:spLocks noChangeShapeType="1"/>
        </xdr:cNvSpPr>
      </xdr:nvSpPr>
      <xdr:spPr bwMode="auto">
        <a:xfrm flipV="1">
          <a:off x="7391400" y="324802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28575</xdr:rowOff>
    </xdr:from>
    <xdr:to>
      <xdr:col>5</xdr:col>
      <xdr:colOff>0</xdr:colOff>
      <xdr:row>13</xdr:row>
      <xdr:rowOff>257175</xdr:rowOff>
    </xdr:to>
    <xdr:sp macro="" textlink="">
      <xdr:nvSpPr>
        <xdr:cNvPr id="14281" name="Line 507"/>
        <xdr:cNvSpPr>
          <a:spLocks noChangeShapeType="1"/>
        </xdr:cNvSpPr>
      </xdr:nvSpPr>
      <xdr:spPr bwMode="auto">
        <a:xfrm flipV="1">
          <a:off x="7391400" y="36671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4282" name="Line 508"/>
        <xdr:cNvSpPr>
          <a:spLocks noChangeShapeType="1"/>
        </xdr:cNvSpPr>
      </xdr:nvSpPr>
      <xdr:spPr bwMode="auto">
        <a:xfrm flipV="1">
          <a:off x="7391400" y="3886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4283" name="Line 509"/>
        <xdr:cNvSpPr>
          <a:spLocks noChangeShapeType="1"/>
        </xdr:cNvSpPr>
      </xdr:nvSpPr>
      <xdr:spPr bwMode="auto">
        <a:xfrm flipV="1">
          <a:off x="7391400" y="413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84" name="Line 510"/>
        <xdr:cNvSpPr>
          <a:spLocks noChangeShapeType="1"/>
        </xdr:cNvSpPr>
      </xdr:nvSpPr>
      <xdr:spPr bwMode="auto">
        <a:xfrm flipV="1">
          <a:off x="7391400" y="464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28575</xdr:rowOff>
    </xdr:from>
    <xdr:to>
      <xdr:col>5</xdr:col>
      <xdr:colOff>0</xdr:colOff>
      <xdr:row>21</xdr:row>
      <xdr:rowOff>247650</xdr:rowOff>
    </xdr:to>
    <xdr:sp macro="" textlink="">
      <xdr:nvSpPr>
        <xdr:cNvPr id="14286" name="Line 512"/>
        <xdr:cNvSpPr>
          <a:spLocks noChangeShapeType="1"/>
        </xdr:cNvSpPr>
      </xdr:nvSpPr>
      <xdr:spPr bwMode="auto">
        <a:xfrm flipV="1">
          <a:off x="7391400" y="56483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14287" name="Line 513"/>
        <xdr:cNvSpPr>
          <a:spLocks noChangeShapeType="1"/>
        </xdr:cNvSpPr>
      </xdr:nvSpPr>
      <xdr:spPr bwMode="auto">
        <a:xfrm flipV="1">
          <a:off x="7391400" y="862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28575</xdr:rowOff>
    </xdr:from>
    <xdr:to>
      <xdr:col>5</xdr:col>
      <xdr:colOff>0</xdr:colOff>
      <xdr:row>34</xdr:row>
      <xdr:rowOff>257175</xdr:rowOff>
    </xdr:to>
    <xdr:sp macro="" textlink="">
      <xdr:nvSpPr>
        <xdr:cNvPr id="14289" name="Line 515"/>
        <xdr:cNvSpPr>
          <a:spLocks noChangeShapeType="1"/>
        </xdr:cNvSpPr>
      </xdr:nvSpPr>
      <xdr:spPr bwMode="auto">
        <a:xfrm flipV="1">
          <a:off x="7391400" y="89058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4290" name="Line 516"/>
        <xdr:cNvSpPr>
          <a:spLocks noChangeShapeType="1"/>
        </xdr:cNvSpPr>
      </xdr:nvSpPr>
      <xdr:spPr bwMode="auto">
        <a:xfrm flipV="1">
          <a:off x="739140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28575</xdr:rowOff>
    </xdr:from>
    <xdr:to>
      <xdr:col>5</xdr:col>
      <xdr:colOff>0</xdr:colOff>
      <xdr:row>35</xdr:row>
      <xdr:rowOff>257175</xdr:rowOff>
    </xdr:to>
    <xdr:sp macro="" textlink="">
      <xdr:nvSpPr>
        <xdr:cNvPr id="14291" name="Line 517"/>
        <xdr:cNvSpPr>
          <a:spLocks noChangeShapeType="1"/>
        </xdr:cNvSpPr>
      </xdr:nvSpPr>
      <xdr:spPr bwMode="auto">
        <a:xfrm flipV="1">
          <a:off x="7391400" y="91535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292" name="Line 518"/>
        <xdr:cNvSpPr>
          <a:spLocks noChangeShapeType="1"/>
        </xdr:cNvSpPr>
      </xdr:nvSpPr>
      <xdr:spPr bwMode="auto">
        <a:xfrm flipV="1">
          <a:off x="7391400" y="933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293" name="Line 519"/>
        <xdr:cNvSpPr>
          <a:spLocks noChangeShapeType="1"/>
        </xdr:cNvSpPr>
      </xdr:nvSpPr>
      <xdr:spPr bwMode="auto">
        <a:xfrm flipV="1">
          <a:off x="7391400" y="933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294" name="Line 520"/>
        <xdr:cNvSpPr>
          <a:spLocks noChangeShapeType="1"/>
        </xdr:cNvSpPr>
      </xdr:nvSpPr>
      <xdr:spPr bwMode="auto">
        <a:xfrm flipV="1">
          <a:off x="7391400" y="933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295" name="Line 521"/>
        <xdr:cNvSpPr>
          <a:spLocks noChangeShapeType="1"/>
        </xdr:cNvSpPr>
      </xdr:nvSpPr>
      <xdr:spPr bwMode="auto">
        <a:xfrm flipV="1">
          <a:off x="7391400" y="933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4296" name="Line 522"/>
        <xdr:cNvSpPr>
          <a:spLocks noChangeShapeType="1"/>
        </xdr:cNvSpPr>
      </xdr:nvSpPr>
      <xdr:spPr bwMode="auto">
        <a:xfrm flipV="1">
          <a:off x="7391400" y="933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26</xdr:row>
      <xdr:rowOff>28575</xdr:rowOff>
    </xdr:from>
    <xdr:to>
      <xdr:col>5</xdr:col>
      <xdr:colOff>0</xdr:colOff>
      <xdr:row>26</xdr:row>
      <xdr:rowOff>257175</xdr:rowOff>
    </xdr:to>
    <xdr:sp macro="" textlink="">
      <xdr:nvSpPr>
        <xdr:cNvPr id="14297" name="Line 523"/>
        <xdr:cNvSpPr>
          <a:spLocks noChangeShapeType="1"/>
        </xdr:cNvSpPr>
      </xdr:nvSpPr>
      <xdr:spPr bwMode="auto">
        <a:xfrm flipV="1">
          <a:off x="7391400" y="69246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28575</xdr:rowOff>
    </xdr:from>
    <xdr:to>
      <xdr:col>5</xdr:col>
      <xdr:colOff>0</xdr:colOff>
      <xdr:row>27</xdr:row>
      <xdr:rowOff>257175</xdr:rowOff>
    </xdr:to>
    <xdr:sp macro="" textlink="">
      <xdr:nvSpPr>
        <xdr:cNvPr id="14298" name="Line 524"/>
        <xdr:cNvSpPr>
          <a:spLocks noChangeShapeType="1"/>
        </xdr:cNvSpPr>
      </xdr:nvSpPr>
      <xdr:spPr bwMode="auto">
        <a:xfrm flipV="1">
          <a:off x="7391400" y="71723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4299" name="Line 525"/>
        <xdr:cNvSpPr>
          <a:spLocks noChangeShapeType="1"/>
        </xdr:cNvSpPr>
      </xdr:nvSpPr>
      <xdr:spPr bwMode="auto">
        <a:xfrm flipV="1">
          <a:off x="7391400" y="2228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4300" name="Line 526"/>
        <xdr:cNvSpPr>
          <a:spLocks noChangeShapeType="1"/>
        </xdr:cNvSpPr>
      </xdr:nvSpPr>
      <xdr:spPr bwMode="auto">
        <a:xfrm flipV="1">
          <a:off x="7391400" y="2228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28575</xdr:rowOff>
    </xdr:from>
    <xdr:to>
      <xdr:col>5</xdr:col>
      <xdr:colOff>0</xdr:colOff>
      <xdr:row>32</xdr:row>
      <xdr:rowOff>247650</xdr:rowOff>
    </xdr:to>
    <xdr:sp macro="" textlink="">
      <xdr:nvSpPr>
        <xdr:cNvPr id="14301" name="Line 527"/>
        <xdr:cNvSpPr>
          <a:spLocks noChangeShapeType="1"/>
        </xdr:cNvSpPr>
      </xdr:nvSpPr>
      <xdr:spPr bwMode="auto">
        <a:xfrm flipV="1">
          <a:off x="7391400" y="84105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D6" sqref="D6"/>
    </sheetView>
  </sheetViews>
  <sheetFormatPr defaultColWidth="8.875" defaultRowHeight="16.5"/>
  <cols>
    <col min="1" max="1" width="9.5" style="100" customWidth="1"/>
    <col min="2" max="2" width="6.25" style="100" customWidth="1"/>
    <col min="3" max="3" width="4.5" style="100" customWidth="1"/>
    <col min="4" max="4" width="18.25" style="100" customWidth="1"/>
    <col min="5" max="5" width="18.375" style="100" customWidth="1"/>
    <col min="6" max="6" width="17.75" style="100" customWidth="1"/>
    <col min="7" max="7" width="18.625" style="100" customWidth="1"/>
    <col min="8" max="16384" width="8.875" style="100"/>
  </cols>
  <sheetData>
    <row r="1" spans="1:7" s="102" customFormat="1" ht="25.5">
      <c r="A1" s="191" t="s">
        <v>249</v>
      </c>
      <c r="B1" s="192"/>
      <c r="C1" s="192"/>
      <c r="D1" s="192"/>
      <c r="E1" s="192"/>
      <c r="F1" s="192"/>
      <c r="G1" s="192"/>
    </row>
    <row r="2" spans="1:7" s="102" customFormat="1" ht="25.5">
      <c r="A2" s="192" t="s">
        <v>246</v>
      </c>
      <c r="B2" s="192"/>
      <c r="C2" s="192"/>
      <c r="D2" s="192"/>
      <c r="E2" s="192"/>
      <c r="F2" s="192"/>
      <c r="G2" s="192"/>
    </row>
    <row r="3" spans="1:7" s="103" customFormat="1" ht="20.25" thickBot="1">
      <c r="C3" s="193" t="s">
        <v>315</v>
      </c>
      <c r="D3" s="193"/>
      <c r="E3" s="193"/>
      <c r="F3" s="193"/>
      <c r="G3" s="110" t="s">
        <v>245</v>
      </c>
    </row>
    <row r="4" spans="1:7" s="103" customFormat="1" ht="93" customHeight="1" thickBot="1">
      <c r="A4" s="197" t="s">
        <v>244</v>
      </c>
      <c r="B4" s="198"/>
      <c r="C4" s="199"/>
      <c r="D4" s="194"/>
      <c r="E4" s="195"/>
      <c r="F4" s="195"/>
      <c r="G4" s="196"/>
    </row>
    <row r="5" spans="1:7" s="103" customFormat="1" ht="59.25" thickBot="1">
      <c r="A5" s="200" t="s">
        <v>243</v>
      </c>
      <c r="B5" s="200"/>
      <c r="C5" s="200"/>
      <c r="D5" s="109" t="s">
        <v>316</v>
      </c>
      <c r="E5" s="109" t="s">
        <v>317</v>
      </c>
      <c r="F5" s="109" t="s">
        <v>318</v>
      </c>
      <c r="G5" s="107" t="s">
        <v>319</v>
      </c>
    </row>
    <row r="6" spans="1:7" s="101" customFormat="1" ht="20.25" thickBot="1">
      <c r="A6" s="185" t="s">
        <v>251</v>
      </c>
      <c r="B6" s="186"/>
      <c r="C6" s="187"/>
      <c r="D6" s="108">
        <f>'四、電子檔(原編列數)'!U6</f>
        <v>0</v>
      </c>
      <c r="E6" s="108">
        <f>'四、電子檔(原編列數)'!C6</f>
        <v>0</v>
      </c>
      <c r="F6" s="108">
        <f>'四、電子檔(原編列數)'!L6</f>
        <v>0</v>
      </c>
      <c r="G6" s="108">
        <f t="shared" ref="G6:G13" si="0">D6-E6</f>
        <v>0</v>
      </c>
    </row>
    <row r="7" spans="1:7" s="101" customFormat="1" ht="20.25" thickBot="1">
      <c r="A7" s="185" t="s">
        <v>252</v>
      </c>
      <c r="B7" s="186"/>
      <c r="C7" s="187"/>
      <c r="D7" s="108">
        <f>'四、電子檔(原編列數)'!V6</f>
        <v>0</v>
      </c>
      <c r="E7" s="108">
        <f>'四、電子檔(原編列數)'!D6</f>
        <v>0</v>
      </c>
      <c r="F7" s="108">
        <f>'四、電子檔(原編列數)'!M6</f>
        <v>0</v>
      </c>
      <c r="G7" s="108">
        <f t="shared" si="0"/>
        <v>0</v>
      </c>
    </row>
    <row r="8" spans="1:7" s="101" customFormat="1" ht="20.25" thickBot="1">
      <c r="A8" s="185" t="s">
        <v>253</v>
      </c>
      <c r="B8" s="186"/>
      <c r="C8" s="187"/>
      <c r="D8" s="108">
        <f>'四、電子檔(原編列數)'!W6</f>
        <v>0</v>
      </c>
      <c r="E8" s="108">
        <f>'四、電子檔(原編列數)'!E6</f>
        <v>0</v>
      </c>
      <c r="F8" s="108">
        <f>'四、電子檔(原編列數)'!N6</f>
        <v>0</v>
      </c>
      <c r="G8" s="108">
        <f t="shared" si="0"/>
        <v>0</v>
      </c>
    </row>
    <row r="9" spans="1:7" s="101" customFormat="1" ht="20.25" thickBot="1">
      <c r="A9" s="185" t="s">
        <v>254</v>
      </c>
      <c r="B9" s="186"/>
      <c r="C9" s="187"/>
      <c r="D9" s="108">
        <f>'四、電子檔(原編列數)'!X6</f>
        <v>0</v>
      </c>
      <c r="E9" s="108">
        <f>'四、電子檔(原編列數)'!F6</f>
        <v>0</v>
      </c>
      <c r="F9" s="108">
        <f>'四、電子檔(原編列數)'!O6</f>
        <v>0</v>
      </c>
      <c r="G9" s="108">
        <f t="shared" si="0"/>
        <v>0</v>
      </c>
    </row>
    <row r="10" spans="1:7" s="101" customFormat="1" ht="20.25" thickBot="1">
      <c r="A10" s="185" t="s">
        <v>255</v>
      </c>
      <c r="B10" s="186"/>
      <c r="C10" s="187"/>
      <c r="D10" s="108">
        <f>'四、電子檔(原編列數)'!Y6</f>
        <v>0</v>
      </c>
      <c r="E10" s="108">
        <f>'四、電子檔(原編列數)'!G6</f>
        <v>0</v>
      </c>
      <c r="F10" s="108">
        <f>'四、電子檔(原編列數)'!P6</f>
        <v>0</v>
      </c>
      <c r="G10" s="108">
        <f t="shared" si="0"/>
        <v>0</v>
      </c>
    </row>
    <row r="11" spans="1:7" s="101" customFormat="1" ht="20.25" thickBot="1">
      <c r="A11" s="185" t="s">
        <v>256</v>
      </c>
      <c r="B11" s="186"/>
      <c r="C11" s="187" t="s">
        <v>193</v>
      </c>
      <c r="D11" s="108">
        <f>'四、電子檔(原編列數)'!Z6</f>
        <v>0</v>
      </c>
      <c r="E11" s="108">
        <f>'四、電子檔(原編列數)'!H6</f>
        <v>0</v>
      </c>
      <c r="F11" s="108">
        <f>'四、電子檔(原編列數)'!Q6</f>
        <v>0</v>
      </c>
      <c r="G11" s="108">
        <f t="shared" si="0"/>
        <v>0</v>
      </c>
    </row>
    <row r="12" spans="1:7" s="101" customFormat="1" ht="20.25" thickBot="1">
      <c r="A12" s="185" t="s">
        <v>257</v>
      </c>
      <c r="B12" s="186"/>
      <c r="C12" s="187"/>
      <c r="D12" s="108">
        <f>'四、電子檔(原編列數)'!AA6</f>
        <v>0</v>
      </c>
      <c r="E12" s="108">
        <f>'四、電子檔(原編列數)'!I6</f>
        <v>0</v>
      </c>
      <c r="F12" s="108">
        <f>'四、電子檔(原編列數)'!R6</f>
        <v>0</v>
      </c>
      <c r="G12" s="108">
        <f t="shared" si="0"/>
        <v>0</v>
      </c>
    </row>
    <row r="13" spans="1:7" s="101" customFormat="1" ht="20.25" thickBot="1">
      <c r="A13" s="185" t="s">
        <v>258</v>
      </c>
      <c r="B13" s="186"/>
      <c r="C13" s="187" t="s">
        <v>250</v>
      </c>
      <c r="D13" s="108">
        <f>'四、電子檔(原編列數)'!AB6</f>
        <v>0</v>
      </c>
      <c r="E13" s="108">
        <f>'四、電子檔(原編列數)'!J6</f>
        <v>0</v>
      </c>
      <c r="F13" s="108">
        <f>'四、電子檔(原編列數)'!S6</f>
        <v>0</v>
      </c>
      <c r="G13" s="108">
        <f t="shared" si="0"/>
        <v>0</v>
      </c>
    </row>
    <row r="14" spans="1:7" s="101" customFormat="1" ht="20.25" thickBot="1">
      <c r="A14" s="181" t="s">
        <v>242</v>
      </c>
      <c r="B14" s="181"/>
      <c r="C14" s="181"/>
      <c r="D14" s="108">
        <f>SUM(D6:D13)</f>
        <v>0</v>
      </c>
      <c r="E14" s="108">
        <f>SUM(E6:E13)</f>
        <v>0</v>
      </c>
      <c r="F14" s="108">
        <f>SUM(F6:F13)</f>
        <v>0</v>
      </c>
      <c r="G14" s="108">
        <f>SUM(G6:G13)</f>
        <v>0</v>
      </c>
    </row>
    <row r="15" spans="1:7" s="103" customFormat="1" ht="20.25" thickBot="1">
      <c r="A15" s="181" t="s">
        <v>241</v>
      </c>
      <c r="B15" s="183" t="s">
        <v>259</v>
      </c>
      <c r="C15" s="184"/>
      <c r="D15" s="184"/>
      <c r="E15" s="184"/>
      <c r="F15" s="184"/>
      <c r="G15" s="184"/>
    </row>
    <row r="16" spans="1:7" s="103" customFormat="1" ht="20.25" thickBot="1">
      <c r="A16" s="182"/>
      <c r="B16" s="183" t="s">
        <v>260</v>
      </c>
      <c r="C16" s="184"/>
      <c r="D16" s="184"/>
      <c r="E16" s="184"/>
      <c r="F16" s="184"/>
      <c r="G16" s="184"/>
    </row>
    <row r="17" spans="1:7" s="103" customFormat="1" ht="51" customHeight="1" thickBot="1">
      <c r="A17" s="182"/>
      <c r="B17" s="183" t="s">
        <v>261</v>
      </c>
      <c r="C17" s="184"/>
      <c r="D17" s="184"/>
      <c r="E17" s="184"/>
      <c r="F17" s="184"/>
      <c r="G17" s="184"/>
    </row>
    <row r="18" spans="1:7" s="103" customFormat="1" ht="40.15" customHeight="1" thickBot="1">
      <c r="A18" s="182"/>
      <c r="B18" s="183" t="s">
        <v>353</v>
      </c>
      <c r="C18" s="184"/>
      <c r="D18" s="184"/>
      <c r="E18" s="184"/>
      <c r="F18" s="184"/>
      <c r="G18" s="184"/>
    </row>
    <row r="19" spans="1:7" s="103" customFormat="1" ht="46.5" customHeight="1" thickBot="1">
      <c r="A19" s="182"/>
      <c r="B19" s="183" t="s">
        <v>262</v>
      </c>
      <c r="C19" s="188"/>
      <c r="D19" s="188"/>
      <c r="E19" s="188"/>
      <c r="F19" s="188"/>
      <c r="G19" s="188"/>
    </row>
    <row r="20" spans="1:7" s="102" customFormat="1" ht="25.9" customHeight="1">
      <c r="A20" s="106"/>
      <c r="B20" s="105"/>
      <c r="C20" s="104"/>
      <c r="D20" s="104"/>
      <c r="E20" s="104"/>
      <c r="F20" s="104"/>
      <c r="G20" s="104"/>
    </row>
    <row r="21" spans="1:7" ht="19.5">
      <c r="A21" s="189" t="s">
        <v>323</v>
      </c>
      <c r="B21" s="190"/>
      <c r="C21" s="190"/>
      <c r="D21" s="190"/>
      <c r="E21" s="190"/>
      <c r="F21" s="190"/>
      <c r="G21" s="190"/>
    </row>
    <row r="22" spans="1:7" ht="19.5">
      <c r="A22" s="101"/>
    </row>
    <row r="23" spans="1:7" ht="19.5" customHeight="1">
      <c r="A23" s="103" t="s">
        <v>325</v>
      </c>
    </row>
    <row r="24" spans="1:7" ht="19.5" customHeight="1">
      <c r="A24" s="103" t="s">
        <v>324</v>
      </c>
    </row>
    <row r="25" spans="1:7" ht="19.5" customHeight="1">
      <c r="A25" s="100" t="s">
        <v>326</v>
      </c>
    </row>
    <row r="26" spans="1:7" ht="19.5" customHeight="1">
      <c r="A26" s="100" t="s">
        <v>327</v>
      </c>
    </row>
    <row r="27" spans="1:7" ht="19.5" customHeight="1">
      <c r="A27" s="100" t="s">
        <v>328</v>
      </c>
    </row>
    <row r="28" spans="1:7" ht="19.5" customHeight="1">
      <c r="A28" s="100" t="s">
        <v>356</v>
      </c>
    </row>
    <row r="29" spans="1:7" ht="19.5" customHeight="1">
      <c r="A29" s="100" t="s">
        <v>357</v>
      </c>
    </row>
    <row r="30" spans="1:7" ht="19.5" customHeight="1">
      <c r="A30" s="100" t="s">
        <v>329</v>
      </c>
    </row>
    <row r="31" spans="1:7" ht="19.5" customHeight="1">
      <c r="A31" s="100" t="s">
        <v>330</v>
      </c>
    </row>
    <row r="32" spans="1:7" ht="19.5" customHeight="1">
      <c r="A32" s="100" t="s">
        <v>331</v>
      </c>
    </row>
    <row r="33" spans="1:1" ht="19.5" customHeight="1">
      <c r="A33" s="100" t="s">
        <v>358</v>
      </c>
    </row>
    <row r="34" spans="1:1" ht="19.5" customHeight="1">
      <c r="A34" s="100" t="s">
        <v>359</v>
      </c>
    </row>
    <row r="35" spans="1:1" ht="19.5" customHeight="1"/>
  </sheetData>
  <mergeCells count="22">
    <mergeCell ref="A21:G21"/>
    <mergeCell ref="A1:G1"/>
    <mergeCell ref="A2:G2"/>
    <mergeCell ref="C3:F3"/>
    <mergeCell ref="D4:G4"/>
    <mergeCell ref="A4:C4"/>
    <mergeCell ref="A5:C5"/>
    <mergeCell ref="A6:C6"/>
    <mergeCell ref="A7:C7"/>
    <mergeCell ref="A8:C8"/>
    <mergeCell ref="B18:G18"/>
    <mergeCell ref="A9:C9"/>
    <mergeCell ref="A10:C10"/>
    <mergeCell ref="A11:C11"/>
    <mergeCell ref="A12:C12"/>
    <mergeCell ref="B17:G17"/>
    <mergeCell ref="A14:C14"/>
    <mergeCell ref="A15:A19"/>
    <mergeCell ref="B15:G15"/>
    <mergeCell ref="B16:G16"/>
    <mergeCell ref="A13:C13"/>
    <mergeCell ref="B19:G19"/>
  </mergeCells>
  <phoneticPr fontId="6" type="noConversion"/>
  <pageMargins left="0.59055118110236227" right="0.39370078740157483" top="0.55118110236220474" bottom="0.19685039370078741" header="0.51181102362204722" footer="0.51181102362204722"/>
  <pageSetup paperSize="9" scale="90" firstPageNumber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J3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9.5"/>
  <cols>
    <col min="1" max="1" width="22.25" style="11" customWidth="1"/>
    <col min="2" max="2" width="18.5" style="11" customWidth="1"/>
    <col min="3" max="3" width="5.875" style="12" customWidth="1"/>
    <col min="4" max="4" width="6" style="12" customWidth="1"/>
    <col min="5" max="5" width="12.125" style="13" customWidth="1"/>
    <col min="6" max="6" width="13.625" style="13" customWidth="1"/>
    <col min="7" max="7" width="5.875" style="12" customWidth="1"/>
    <col min="8" max="8" width="8.125" style="10" customWidth="1"/>
    <col min="9" max="9" width="19.125" style="11" customWidth="1"/>
    <col min="10" max="10" width="19.625" style="10" customWidth="1"/>
    <col min="11" max="16384" width="9" style="10"/>
  </cols>
  <sheetData>
    <row r="1" spans="1:10" ht="28.5" customHeight="1">
      <c r="A1" s="201" t="s">
        <v>126</v>
      </c>
      <c r="B1" s="201"/>
      <c r="C1" s="201"/>
      <c r="D1" s="201"/>
      <c r="E1" s="201"/>
      <c r="F1" s="201"/>
      <c r="G1" s="201"/>
      <c r="H1" s="201"/>
      <c r="I1" s="201"/>
    </row>
    <row r="2" spans="1:10" ht="24" customHeight="1">
      <c r="A2" s="201" t="s">
        <v>198</v>
      </c>
      <c r="B2" s="201"/>
      <c r="C2" s="201"/>
      <c r="D2" s="201"/>
      <c r="E2" s="201"/>
      <c r="F2" s="201"/>
      <c r="G2" s="201"/>
      <c r="H2" s="201"/>
      <c r="I2" s="201"/>
    </row>
    <row r="3" spans="1:10" ht="28.5" customHeight="1">
      <c r="A3" s="204" t="s">
        <v>332</v>
      </c>
      <c r="B3" s="204"/>
      <c r="C3" s="204"/>
      <c r="D3" s="204"/>
      <c r="E3" s="204"/>
      <c r="F3" s="204"/>
      <c r="G3" s="204"/>
      <c r="H3" s="204"/>
      <c r="I3" s="204"/>
    </row>
    <row r="4" spans="1:10" ht="60.75" customHeight="1">
      <c r="A4" s="15" t="s">
        <v>111</v>
      </c>
      <c r="B4" s="15" t="s">
        <v>112</v>
      </c>
      <c r="C4" s="15" t="s">
        <v>113</v>
      </c>
      <c r="D4" s="15" t="s">
        <v>114</v>
      </c>
      <c r="E4" s="16" t="s">
        <v>115</v>
      </c>
      <c r="F4" s="16" t="s">
        <v>116</v>
      </c>
      <c r="G4" s="15" t="s">
        <v>117</v>
      </c>
      <c r="H4" s="15" t="s">
        <v>118</v>
      </c>
      <c r="I4" s="15" t="s">
        <v>119</v>
      </c>
      <c r="J4" s="36" t="s">
        <v>354</v>
      </c>
    </row>
    <row r="5" spans="1:10" ht="37.5" customHeight="1">
      <c r="A5" s="17" t="s">
        <v>307</v>
      </c>
      <c r="B5" s="148" t="s">
        <v>313</v>
      </c>
      <c r="C5" s="17"/>
      <c r="D5" s="17"/>
      <c r="E5" s="18"/>
      <c r="F5" s="40">
        <f>SUM(F6:F7)</f>
        <v>0</v>
      </c>
      <c r="G5" s="17"/>
      <c r="H5" s="17"/>
      <c r="I5" s="17"/>
      <c r="J5" s="37" t="str">
        <f>IF((F5-'四、電子檔(原編列數)'!U6)=0,"ok","請檢誤")</f>
        <v>ok</v>
      </c>
    </row>
    <row r="6" spans="1:10" s="30" customFormat="1" ht="35.1" customHeight="1">
      <c r="A6" s="19" t="s">
        <v>120</v>
      </c>
      <c r="B6" s="22" t="s">
        <v>121</v>
      </c>
      <c r="C6" s="28"/>
      <c r="D6" s="28"/>
      <c r="E6" s="29"/>
      <c r="F6" s="41">
        <f>D6*E6</f>
        <v>0</v>
      </c>
      <c r="G6" s="28"/>
      <c r="H6" s="28"/>
      <c r="I6" s="22" t="s">
        <v>121</v>
      </c>
      <c r="J6" s="39"/>
    </row>
    <row r="7" spans="1:10" s="30" customFormat="1" ht="35.1" customHeight="1">
      <c r="A7" s="19" t="s">
        <v>110</v>
      </c>
      <c r="B7" s="22" t="s">
        <v>121</v>
      </c>
      <c r="C7" s="28"/>
      <c r="D7" s="28"/>
      <c r="E7" s="29"/>
      <c r="F7" s="41">
        <f>D7*E7</f>
        <v>0</v>
      </c>
      <c r="G7" s="28"/>
      <c r="H7" s="28"/>
      <c r="I7" s="22" t="s">
        <v>121</v>
      </c>
      <c r="J7" s="39"/>
    </row>
    <row r="8" spans="1:10" ht="37.5" customHeight="1">
      <c r="A8" s="20" t="s">
        <v>308</v>
      </c>
      <c r="B8" s="20">
        <v>2</v>
      </c>
      <c r="C8" s="20"/>
      <c r="D8" s="20"/>
      <c r="E8" s="21"/>
      <c r="F8" s="42">
        <f>SUM(F9:F10)</f>
        <v>0</v>
      </c>
      <c r="G8" s="20"/>
      <c r="H8" s="20"/>
      <c r="I8" s="20"/>
      <c r="J8" s="37" t="str">
        <f>IF((F8-'四、電子檔(原編列數)'!V6)=0,"ok","請檢誤")</f>
        <v>ok</v>
      </c>
    </row>
    <row r="9" spans="1:10" ht="35.1" customHeight="1">
      <c r="A9" s="19"/>
      <c r="B9" s="22"/>
      <c r="C9" s="15"/>
      <c r="D9" s="15"/>
      <c r="E9" s="16"/>
      <c r="F9" s="41">
        <f>D9*E9</f>
        <v>0</v>
      </c>
      <c r="G9" s="15"/>
      <c r="H9" s="15"/>
      <c r="I9" s="15"/>
      <c r="J9" s="38"/>
    </row>
    <row r="10" spans="1:10" ht="35.1" customHeight="1">
      <c r="A10" s="14"/>
      <c r="B10" s="22"/>
      <c r="C10" s="15"/>
      <c r="D10" s="15"/>
      <c r="E10" s="16"/>
      <c r="F10" s="41">
        <f>D10*E10</f>
        <v>0</v>
      </c>
      <c r="G10" s="15"/>
      <c r="H10" s="15"/>
      <c r="I10" s="15"/>
      <c r="J10" s="38"/>
    </row>
    <row r="11" spans="1:10" ht="37.5" customHeight="1">
      <c r="A11" s="23" t="s">
        <v>309</v>
      </c>
      <c r="B11" s="23">
        <v>3</v>
      </c>
      <c r="C11" s="23"/>
      <c r="D11" s="23"/>
      <c r="E11" s="24"/>
      <c r="F11" s="43">
        <f>SUM(F12:F13)</f>
        <v>0</v>
      </c>
      <c r="G11" s="23"/>
      <c r="H11" s="23"/>
      <c r="I11" s="23"/>
      <c r="J11" s="37" t="str">
        <f>IF((F11-'四、電子檔(原編列數)'!W6)=0,"ok","請檢誤")</f>
        <v>ok</v>
      </c>
    </row>
    <row r="12" spans="1:10" ht="35.1" customHeight="1">
      <c r="A12" s="19"/>
      <c r="B12" s="22"/>
      <c r="C12" s="15"/>
      <c r="D12" s="15"/>
      <c r="E12" s="16"/>
      <c r="F12" s="41">
        <f>D12*E12</f>
        <v>0</v>
      </c>
      <c r="G12" s="15"/>
      <c r="H12" s="15"/>
      <c r="I12" s="22"/>
      <c r="J12" s="38"/>
    </row>
    <row r="13" spans="1:10" ht="35.1" customHeight="1">
      <c r="A13" s="19"/>
      <c r="B13" s="22"/>
      <c r="C13" s="15"/>
      <c r="D13" s="15"/>
      <c r="E13" s="16"/>
      <c r="F13" s="41">
        <f>D13*E13</f>
        <v>0</v>
      </c>
      <c r="G13" s="15"/>
      <c r="H13" s="15"/>
      <c r="I13" s="22"/>
      <c r="J13" s="38"/>
    </row>
    <row r="14" spans="1:10" ht="37.5" customHeight="1">
      <c r="A14" s="17" t="s">
        <v>310</v>
      </c>
      <c r="B14" s="17">
        <v>4</v>
      </c>
      <c r="C14" s="17"/>
      <c r="D14" s="17"/>
      <c r="E14" s="18"/>
      <c r="F14" s="40">
        <f>SUM(F15:F16)</f>
        <v>0</v>
      </c>
      <c r="G14" s="17"/>
      <c r="H14" s="17"/>
      <c r="I14" s="17"/>
      <c r="J14" s="37" t="str">
        <f>IF((F14-'四、電子檔(原編列數)'!X6)=0,"ok","請檢誤")</f>
        <v>ok</v>
      </c>
    </row>
    <row r="15" spans="1:10" ht="35.1" customHeight="1">
      <c r="A15" s="19"/>
      <c r="B15" s="22"/>
      <c r="C15" s="28"/>
      <c r="D15" s="28"/>
      <c r="E15" s="29"/>
      <c r="F15" s="41">
        <f>D15*E15</f>
        <v>0</v>
      </c>
      <c r="G15" s="28"/>
      <c r="H15" s="28"/>
      <c r="I15" s="22"/>
      <c r="J15" s="38"/>
    </row>
    <row r="16" spans="1:10" ht="35.1" customHeight="1">
      <c r="A16" s="19"/>
      <c r="B16" s="22"/>
      <c r="C16" s="28"/>
      <c r="D16" s="28"/>
      <c r="E16" s="29"/>
      <c r="F16" s="41">
        <f>D16*E16</f>
        <v>0</v>
      </c>
      <c r="G16" s="28"/>
      <c r="H16" s="28"/>
      <c r="I16" s="22"/>
      <c r="J16" s="38"/>
    </row>
    <row r="17" spans="1:10" ht="37.5" customHeight="1">
      <c r="A17" s="20" t="s">
        <v>311</v>
      </c>
      <c r="B17" s="20">
        <v>5</v>
      </c>
      <c r="C17" s="20"/>
      <c r="D17" s="20"/>
      <c r="E17" s="21"/>
      <c r="F17" s="42">
        <f>SUM(F18:F19)</f>
        <v>0</v>
      </c>
      <c r="G17" s="20"/>
      <c r="H17" s="20"/>
      <c r="I17" s="20"/>
      <c r="J17" s="37" t="str">
        <f>IF((F17-'四、電子檔(原編列數)'!Y6)=0,"ok","請檢誤")</f>
        <v>ok</v>
      </c>
    </row>
    <row r="18" spans="1:10" ht="35.1" customHeight="1">
      <c r="A18" s="25"/>
      <c r="B18" s="22"/>
      <c r="C18" s="26"/>
      <c r="D18" s="26"/>
      <c r="E18" s="27"/>
      <c r="F18" s="41">
        <f>D18*E18</f>
        <v>0</v>
      </c>
      <c r="G18" s="15"/>
      <c r="H18" s="15"/>
      <c r="I18" s="15"/>
      <c r="J18" s="38"/>
    </row>
    <row r="19" spans="1:10" ht="35.1" customHeight="1">
      <c r="A19" s="25"/>
      <c r="B19" s="22"/>
      <c r="C19" s="26"/>
      <c r="D19" s="26"/>
      <c r="E19" s="27"/>
      <c r="F19" s="41">
        <f>D19*E19</f>
        <v>0</v>
      </c>
      <c r="G19" s="15"/>
      <c r="H19" s="15"/>
      <c r="I19" s="15"/>
      <c r="J19" s="38"/>
    </row>
    <row r="20" spans="1:10" ht="37.5" customHeight="1">
      <c r="A20" s="23" t="s">
        <v>312</v>
      </c>
      <c r="B20" s="23">
        <v>6</v>
      </c>
      <c r="C20" s="23"/>
      <c r="D20" s="23"/>
      <c r="E20" s="24"/>
      <c r="F20" s="43">
        <f>SUM(F21:F22)</f>
        <v>0</v>
      </c>
      <c r="G20" s="23"/>
      <c r="H20" s="23"/>
      <c r="I20" s="23"/>
      <c r="J20" s="37" t="str">
        <f>IF((F20-'四、電子檔(原編列數)'!Z6)=0,"ok","請檢誤")</f>
        <v>ok</v>
      </c>
    </row>
    <row r="21" spans="1:10" ht="35.1" customHeight="1">
      <c r="A21" s="19"/>
      <c r="B21" s="22"/>
      <c r="C21" s="28"/>
      <c r="D21" s="28"/>
      <c r="E21" s="29"/>
      <c r="F21" s="41">
        <f>D21*E21</f>
        <v>0</v>
      </c>
      <c r="G21" s="28"/>
      <c r="H21" s="28"/>
      <c r="I21" s="22"/>
      <c r="J21" s="38"/>
    </row>
    <row r="22" spans="1:10" ht="35.1" customHeight="1">
      <c r="A22" s="19"/>
      <c r="B22" s="22"/>
      <c r="C22" s="28"/>
      <c r="D22" s="28"/>
      <c r="E22" s="29"/>
      <c r="F22" s="41">
        <f>D22*E22</f>
        <v>0</v>
      </c>
      <c r="G22" s="28"/>
      <c r="H22" s="28"/>
      <c r="I22" s="22"/>
      <c r="J22" s="38"/>
    </row>
    <row r="23" spans="1:10" s="30" customFormat="1" ht="37.5" customHeight="1">
      <c r="A23" s="31" t="s">
        <v>192</v>
      </c>
      <c r="B23" s="17">
        <v>7</v>
      </c>
      <c r="C23" s="17"/>
      <c r="D23" s="17"/>
      <c r="E23" s="18"/>
      <c r="F23" s="40">
        <f>SUM(F24:F25)</f>
        <v>0</v>
      </c>
      <c r="G23" s="17"/>
      <c r="H23" s="17"/>
      <c r="I23" s="17"/>
      <c r="J23" s="37" t="str">
        <f>IF((F23-'四、電子檔(原編列數)'!AA6)=0,"ok","請檢誤")</f>
        <v>ok</v>
      </c>
    </row>
    <row r="24" spans="1:10" s="30" customFormat="1" ht="35.1" customHeight="1">
      <c r="A24" s="19"/>
      <c r="B24" s="22"/>
      <c r="C24" s="28"/>
      <c r="D24" s="28"/>
      <c r="E24" s="29"/>
      <c r="F24" s="41">
        <f>D24*E24</f>
        <v>0</v>
      </c>
      <c r="G24" s="28"/>
      <c r="H24" s="28"/>
      <c r="I24" s="22"/>
      <c r="J24" s="39"/>
    </row>
    <row r="25" spans="1:10" s="30" customFormat="1" ht="35.1" customHeight="1">
      <c r="A25" s="19"/>
      <c r="B25" s="22"/>
      <c r="C25" s="28"/>
      <c r="D25" s="28"/>
      <c r="E25" s="29"/>
      <c r="F25" s="41">
        <f>D25*E25</f>
        <v>0</v>
      </c>
      <c r="G25" s="28"/>
      <c r="H25" s="28"/>
      <c r="I25" s="22"/>
      <c r="J25" s="39"/>
    </row>
    <row r="26" spans="1:10" s="30" customFormat="1" ht="37.5" customHeight="1">
      <c r="A26" s="32" t="s">
        <v>258</v>
      </c>
      <c r="B26" s="20">
        <v>8</v>
      </c>
      <c r="C26" s="20"/>
      <c r="D26" s="20"/>
      <c r="E26" s="21"/>
      <c r="F26" s="42">
        <f>SUM(F27:F29)</f>
        <v>0</v>
      </c>
      <c r="G26" s="20"/>
      <c r="H26" s="20"/>
      <c r="I26" s="20"/>
      <c r="J26" s="37" t="str">
        <f>IF((F26-'四、電子檔(原編列數)'!AB6)=0,"ok","請檢誤")</f>
        <v>ok</v>
      </c>
    </row>
    <row r="27" spans="1:10" s="30" customFormat="1" ht="35.1" customHeight="1">
      <c r="A27" s="19" t="s">
        <v>122</v>
      </c>
      <c r="B27" s="22"/>
      <c r="C27" s="28"/>
      <c r="D27" s="28"/>
      <c r="E27" s="29"/>
      <c r="F27" s="41">
        <f>D27*E27</f>
        <v>0</v>
      </c>
      <c r="G27" s="28"/>
      <c r="H27" s="28"/>
      <c r="I27" s="22"/>
      <c r="J27" s="39"/>
    </row>
    <row r="28" spans="1:10" s="30" customFormat="1" ht="35.1" customHeight="1">
      <c r="A28" s="19">
        <v>2</v>
      </c>
      <c r="B28" s="22"/>
      <c r="C28" s="28"/>
      <c r="D28" s="28"/>
      <c r="E28" s="29"/>
      <c r="F28" s="41">
        <f>D28*E28</f>
        <v>0</v>
      </c>
      <c r="G28" s="28"/>
      <c r="H28" s="28"/>
      <c r="I28" s="22"/>
      <c r="J28" s="39"/>
    </row>
    <row r="29" spans="1:10" s="30" customFormat="1" ht="35.1" customHeight="1">
      <c r="A29" s="19" t="s">
        <v>196</v>
      </c>
      <c r="B29" s="22"/>
      <c r="C29" s="28"/>
      <c r="D29" s="28"/>
      <c r="E29" s="29"/>
      <c r="F29" s="41">
        <f>D29*E29</f>
        <v>0</v>
      </c>
      <c r="G29" s="28"/>
      <c r="H29" s="28"/>
      <c r="I29" s="22"/>
      <c r="J29" s="39"/>
    </row>
    <row r="30" spans="1:10" s="30" customFormat="1" ht="37.5" customHeight="1">
      <c r="A30" s="33" t="s">
        <v>123</v>
      </c>
      <c r="B30" s="33"/>
      <c r="C30" s="33"/>
      <c r="D30" s="33"/>
      <c r="E30" s="34"/>
      <c r="F30" s="44">
        <f>F26+F23+F20+F17+F14+F11+F8+F5</f>
        <v>0</v>
      </c>
      <c r="G30" s="33"/>
      <c r="H30" s="33"/>
      <c r="I30" s="33"/>
      <c r="J30" s="37" t="str">
        <f>IF((F30-'四、電子檔(原編列數)'!AC6)=0,"ok","請檢誤")</f>
        <v>ok</v>
      </c>
    </row>
    <row r="31" spans="1:10" s="30" customFormat="1" ht="37.5" customHeight="1">
      <c r="A31" s="48" t="s">
        <v>13</v>
      </c>
      <c r="B31" s="48"/>
      <c r="C31" s="48" t="s">
        <v>16</v>
      </c>
      <c r="D31" s="48"/>
      <c r="E31" s="47"/>
      <c r="F31" s="48"/>
      <c r="G31" s="49"/>
      <c r="H31" s="49"/>
      <c r="I31" s="49"/>
      <c r="J31" s="37"/>
    </row>
    <row r="32" spans="1:10" s="30" customFormat="1" ht="37.5" customHeight="1">
      <c r="A32" s="48" t="s">
        <v>360</v>
      </c>
      <c r="B32" s="47"/>
      <c r="C32" s="48" t="s">
        <v>15</v>
      </c>
      <c r="D32" s="47"/>
      <c r="F32" s="47"/>
      <c r="G32" s="50" t="s">
        <v>14</v>
      </c>
      <c r="H32" s="49"/>
      <c r="I32" s="49"/>
      <c r="J32" s="37"/>
    </row>
    <row r="33" spans="1:9" ht="48.75" customHeight="1"/>
    <row r="34" spans="1:9" ht="35.1" customHeight="1">
      <c r="A34" s="202" t="s">
        <v>355</v>
      </c>
      <c r="B34" s="202"/>
      <c r="C34" s="202"/>
      <c r="D34" s="202"/>
      <c r="E34" s="202"/>
      <c r="F34" s="202"/>
      <c r="G34" s="202"/>
      <c r="H34" s="202"/>
      <c r="I34" s="202"/>
    </row>
    <row r="35" spans="1:9" ht="35.1" customHeight="1">
      <c r="A35" s="202" t="s">
        <v>197</v>
      </c>
      <c r="B35" s="202"/>
      <c r="C35" s="202"/>
      <c r="D35" s="202"/>
      <c r="E35" s="202"/>
      <c r="F35" s="202"/>
      <c r="G35" s="202"/>
      <c r="H35" s="202"/>
      <c r="I35" s="202"/>
    </row>
    <row r="36" spans="1:9" ht="44.25" customHeight="1">
      <c r="A36" s="203"/>
      <c r="B36" s="203"/>
      <c r="C36" s="203"/>
      <c r="D36" s="203"/>
      <c r="E36" s="203"/>
      <c r="F36" s="203"/>
      <c r="G36" s="203"/>
      <c r="H36" s="203"/>
      <c r="I36" s="203"/>
    </row>
  </sheetData>
  <mergeCells count="6">
    <mergeCell ref="A1:I1"/>
    <mergeCell ref="A35:I35"/>
    <mergeCell ref="A36:I36"/>
    <mergeCell ref="A2:I2"/>
    <mergeCell ref="A3:I3"/>
    <mergeCell ref="A34:I34"/>
  </mergeCells>
  <phoneticPr fontId="6" type="noConversion"/>
  <pageMargins left="0.55118110236220474" right="0.15748031496062992" top="0.78740157480314965" bottom="0.78740157480314965" header="0.51181102362204722" footer="0.51181102362204722"/>
  <pageSetup paperSize="9" scale="85" firstPageNumber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RowHeight="16.5"/>
  <cols>
    <col min="1" max="1" width="24.75" style="35" customWidth="1"/>
    <col min="2" max="2" width="19.375" style="62" customWidth="1"/>
    <col min="3" max="4" width="16.625" style="62" customWidth="1"/>
    <col min="5" max="16384" width="9" style="35"/>
  </cols>
  <sheetData>
    <row r="1" spans="1:9" ht="30">
      <c r="A1" s="206" t="s">
        <v>126</v>
      </c>
      <c r="B1" s="206"/>
      <c r="C1" s="206"/>
      <c r="D1" s="206"/>
      <c r="E1" s="63"/>
      <c r="F1" s="63"/>
      <c r="G1" s="63"/>
      <c r="H1" s="63"/>
      <c r="I1" s="63"/>
    </row>
    <row r="2" spans="1:9" ht="30">
      <c r="A2" s="207" t="s">
        <v>199</v>
      </c>
      <c r="B2" s="207"/>
      <c r="C2" s="207"/>
      <c r="D2" s="207"/>
      <c r="E2" s="63"/>
      <c r="F2" s="63"/>
      <c r="G2" s="63"/>
      <c r="H2" s="63"/>
      <c r="I2" s="63"/>
    </row>
    <row r="3" spans="1:9" ht="21">
      <c r="A3" s="208" t="s">
        <v>333</v>
      </c>
      <c r="B3" s="208"/>
      <c r="C3" s="208"/>
      <c r="D3" s="208"/>
      <c r="E3" s="76"/>
      <c r="F3" s="76"/>
      <c r="G3" s="76"/>
      <c r="H3" s="76"/>
      <c r="I3" s="76"/>
    </row>
    <row r="4" spans="1:9" ht="6" customHeight="1">
      <c r="A4" s="51"/>
      <c r="B4" s="52"/>
      <c r="C4" s="52"/>
      <c r="D4" s="52"/>
      <c r="E4" s="77"/>
      <c r="F4" s="77"/>
      <c r="G4" s="77"/>
      <c r="H4" s="77"/>
      <c r="I4" s="77"/>
    </row>
    <row r="5" spans="1:9" s="55" customFormat="1" ht="51" customHeight="1">
      <c r="A5" s="53" t="s">
        <v>131</v>
      </c>
      <c r="B5" s="54" t="s">
        <v>151</v>
      </c>
      <c r="C5" s="54" t="s">
        <v>152</v>
      </c>
      <c r="D5" s="54" t="s">
        <v>153</v>
      </c>
    </row>
    <row r="6" spans="1:9" s="57" customFormat="1" ht="48.75" customHeight="1">
      <c r="A6" s="68" t="s">
        <v>135</v>
      </c>
      <c r="B6" s="159">
        <f>SUM(B14:B17)</f>
        <v>0</v>
      </c>
      <c r="C6" s="56">
        <f>SUM(C14:C17)</f>
        <v>0</v>
      </c>
      <c r="D6" s="56">
        <f>SUM(D14:D17)</f>
        <v>0</v>
      </c>
      <c r="E6" s="37" t="str">
        <f>IF((B6-二、電腦明細表!F30)=0,"ok","請檢誤")</f>
        <v>ok</v>
      </c>
    </row>
    <row r="7" spans="1:9" ht="48.75" customHeight="1">
      <c r="A7" s="58" t="s">
        <v>127</v>
      </c>
      <c r="B7" s="66">
        <f>'四、電子檔(原編列數)'!AD6</f>
        <v>0</v>
      </c>
      <c r="C7" s="59"/>
      <c r="D7" s="59"/>
    </row>
    <row r="8" spans="1:9" ht="48.75" customHeight="1">
      <c r="A8" s="58" t="s">
        <v>128</v>
      </c>
      <c r="B8" s="67">
        <f>'四、電子檔(原編列數)'!AE6</f>
        <v>0</v>
      </c>
      <c r="C8" s="59"/>
      <c r="D8" s="59"/>
    </row>
    <row r="9" spans="1:9" ht="48.75" customHeight="1">
      <c r="A9" s="58" t="s">
        <v>129</v>
      </c>
      <c r="B9" s="66">
        <f>'四、電子檔(原編列數)'!AF6</f>
        <v>0</v>
      </c>
      <c r="C9" s="59"/>
      <c r="D9" s="59"/>
    </row>
    <row r="10" spans="1:9" ht="48.75" customHeight="1">
      <c r="A10" s="60" t="s">
        <v>136</v>
      </c>
      <c r="B10" s="66">
        <f>'四、電子檔(原編列數)'!AG6</f>
        <v>0</v>
      </c>
      <c r="C10" s="59"/>
      <c r="D10" s="59"/>
    </row>
    <row r="11" spans="1:9" ht="48.75" customHeight="1">
      <c r="A11" s="60" t="s">
        <v>137</v>
      </c>
      <c r="B11" s="66">
        <f>'四、電子檔(原編列數)'!AH6</f>
        <v>0</v>
      </c>
      <c r="C11" s="59"/>
      <c r="D11" s="59"/>
    </row>
    <row r="12" spans="1:9" ht="48.75" customHeight="1">
      <c r="A12" s="61" t="s">
        <v>138</v>
      </c>
      <c r="B12" s="66">
        <f>'四、電子檔(原編列數)'!AI6</f>
        <v>0</v>
      </c>
      <c r="C12" s="59"/>
      <c r="D12" s="59"/>
    </row>
    <row r="13" spans="1:9" ht="48.75" customHeight="1">
      <c r="A13" s="61" t="s">
        <v>130</v>
      </c>
      <c r="B13" s="66">
        <f>'四、電子檔(原編列數)'!AJ6</f>
        <v>0</v>
      </c>
      <c r="C13" s="59"/>
      <c r="D13" s="59"/>
    </row>
    <row r="14" spans="1:9" s="57" customFormat="1" ht="48.75" customHeight="1">
      <c r="A14" s="69" t="s">
        <v>139</v>
      </c>
      <c r="B14" s="64">
        <f>SUM(B7:B13)</f>
        <v>0</v>
      </c>
      <c r="C14" s="56"/>
      <c r="D14" s="56"/>
    </row>
    <row r="15" spans="1:9" s="57" customFormat="1" ht="48.75" customHeight="1">
      <c r="A15" s="70" t="s">
        <v>140</v>
      </c>
      <c r="B15" s="65">
        <f>'四、電子檔(原編列數)'!AK6</f>
        <v>0</v>
      </c>
      <c r="C15" s="56"/>
      <c r="D15" s="56"/>
      <c r="E15" s="205" t="str">
        <f>IF((B15+B16-二、電腦明細表!F5)=0,"ok","請檢誤")</f>
        <v>ok</v>
      </c>
    </row>
    <row r="16" spans="1:9" s="57" customFormat="1" ht="48.75" customHeight="1">
      <c r="A16" s="70" t="s">
        <v>141</v>
      </c>
      <c r="B16" s="65">
        <f>'四、電子檔(原編列數)'!AL6</f>
        <v>0</v>
      </c>
      <c r="C16" s="56"/>
      <c r="D16" s="56"/>
      <c r="E16" s="205"/>
    </row>
    <row r="17" spans="1:4" s="57" customFormat="1" ht="48.75" customHeight="1">
      <c r="A17" s="70" t="s">
        <v>142</v>
      </c>
      <c r="B17" s="65">
        <f>'四、電子檔(原編列數)'!AM6</f>
        <v>0</v>
      </c>
      <c r="C17" s="56"/>
      <c r="D17" s="56"/>
    </row>
    <row r="18" spans="1:4">
      <c r="A18" s="71" t="s">
        <v>154</v>
      </c>
    </row>
  </sheetData>
  <mergeCells count="4">
    <mergeCell ref="E15:E16"/>
    <mergeCell ref="A1:D1"/>
    <mergeCell ref="A2:D2"/>
    <mergeCell ref="A3:D3"/>
  </mergeCells>
  <phoneticPr fontId="6" type="noConversion"/>
  <printOptions horizontalCentere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Q15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6.5"/>
  <cols>
    <col min="1" max="1" width="5.375" customWidth="1"/>
    <col min="2" max="2" width="11.875" customWidth="1"/>
    <col min="3" max="40" width="10.625" customWidth="1"/>
    <col min="41" max="41" width="8.375" customWidth="1"/>
    <col min="42" max="42" width="8" customWidth="1"/>
    <col min="43" max="43" width="7.875" customWidth="1"/>
  </cols>
  <sheetData>
    <row r="1" spans="1:43" ht="19.5">
      <c r="A1" s="143" t="s">
        <v>305</v>
      </c>
      <c r="B1" s="143"/>
      <c r="C1" s="143"/>
      <c r="D1" s="143"/>
      <c r="E1" s="143"/>
      <c r="F1" s="143"/>
      <c r="G1" s="144"/>
      <c r="H1" s="46"/>
      <c r="I1" s="46"/>
      <c r="J1" s="46"/>
      <c r="K1" s="46"/>
      <c r="L1" s="145"/>
      <c r="M1" s="145"/>
      <c r="N1" s="145"/>
      <c r="O1" s="145"/>
      <c r="P1" s="146"/>
      <c r="Q1" s="147"/>
      <c r="R1" s="147"/>
      <c r="S1" s="147"/>
      <c r="T1" s="147"/>
      <c r="U1" s="145"/>
      <c r="V1" s="145"/>
      <c r="W1" s="145"/>
      <c r="X1" s="145"/>
      <c r="Y1" s="146"/>
      <c r="Z1" s="147"/>
      <c r="AA1" s="147"/>
      <c r="AB1" s="147"/>
      <c r="AC1" s="147"/>
    </row>
    <row r="2" spans="1:43" ht="19.5">
      <c r="A2" s="209" t="s">
        <v>2</v>
      </c>
      <c r="B2" s="209"/>
      <c r="C2" s="209"/>
      <c r="D2" s="35" t="s">
        <v>1</v>
      </c>
      <c r="E2" s="46"/>
      <c r="F2" s="46"/>
      <c r="G2" s="46"/>
      <c r="H2" s="46"/>
      <c r="I2" s="46"/>
      <c r="J2" s="46"/>
      <c r="K2" s="46"/>
      <c r="L2" s="147"/>
      <c r="M2" s="1" t="s">
        <v>1</v>
      </c>
      <c r="N2" s="147"/>
      <c r="O2" s="147"/>
      <c r="P2" s="147"/>
      <c r="Q2" s="147"/>
      <c r="R2" s="147"/>
      <c r="S2" s="147"/>
      <c r="T2" s="147"/>
      <c r="U2" s="147"/>
      <c r="V2" s="1" t="s">
        <v>1</v>
      </c>
      <c r="W2" s="147"/>
      <c r="X2" s="147"/>
      <c r="Y2" s="147"/>
      <c r="Z2" s="147"/>
      <c r="AA2" s="147"/>
      <c r="AB2" s="147"/>
      <c r="AC2" s="147"/>
    </row>
    <row r="3" spans="1:43" s="46" customFormat="1" ht="19.5" customHeight="1">
      <c r="A3" s="211" t="s">
        <v>12</v>
      </c>
      <c r="B3" s="212" t="s">
        <v>3</v>
      </c>
      <c r="C3" s="213" t="s">
        <v>320</v>
      </c>
      <c r="D3" s="213"/>
      <c r="E3" s="213"/>
      <c r="F3" s="213"/>
      <c r="G3" s="213"/>
      <c r="H3" s="213"/>
      <c r="I3" s="213"/>
      <c r="J3" s="213"/>
      <c r="K3" s="213"/>
      <c r="L3" s="213" t="s">
        <v>321</v>
      </c>
      <c r="M3" s="213"/>
      <c r="N3" s="213"/>
      <c r="O3" s="213"/>
      <c r="P3" s="213"/>
      <c r="Q3" s="213"/>
      <c r="R3" s="213"/>
      <c r="S3" s="213"/>
      <c r="T3" s="213"/>
      <c r="U3" s="213" t="s">
        <v>322</v>
      </c>
      <c r="V3" s="213"/>
      <c r="W3" s="213"/>
      <c r="X3" s="213"/>
      <c r="Y3" s="213"/>
      <c r="Z3" s="213"/>
      <c r="AA3" s="213"/>
      <c r="AB3" s="213"/>
      <c r="AC3" s="213"/>
      <c r="AD3" s="213" t="s">
        <v>322</v>
      </c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4" t="s">
        <v>148</v>
      </c>
      <c r="AP3" s="214" t="s">
        <v>149</v>
      </c>
      <c r="AQ3" s="214" t="s">
        <v>150</v>
      </c>
    </row>
    <row r="4" spans="1:43" s="46" customFormat="1" ht="19.5" customHeight="1">
      <c r="A4" s="211"/>
      <c r="B4" s="212"/>
      <c r="C4" s="210" t="s">
        <v>306</v>
      </c>
      <c r="D4" s="210" t="s">
        <v>252</v>
      </c>
      <c r="E4" s="210" t="s">
        <v>253</v>
      </c>
      <c r="F4" s="210" t="s">
        <v>254</v>
      </c>
      <c r="G4" s="210" t="s">
        <v>255</v>
      </c>
      <c r="H4" s="210" t="s">
        <v>256</v>
      </c>
      <c r="I4" s="210" t="s">
        <v>257</v>
      </c>
      <c r="J4" s="210" t="s">
        <v>258</v>
      </c>
      <c r="K4" s="210" t="s">
        <v>124</v>
      </c>
      <c r="L4" s="210" t="s">
        <v>306</v>
      </c>
      <c r="M4" s="210" t="s">
        <v>252</v>
      </c>
      <c r="N4" s="210" t="s">
        <v>253</v>
      </c>
      <c r="O4" s="210" t="s">
        <v>254</v>
      </c>
      <c r="P4" s="210" t="s">
        <v>255</v>
      </c>
      <c r="Q4" s="210" t="s">
        <v>256</v>
      </c>
      <c r="R4" s="210" t="s">
        <v>257</v>
      </c>
      <c r="S4" s="210" t="s">
        <v>258</v>
      </c>
      <c r="T4" s="210" t="s">
        <v>124</v>
      </c>
      <c r="U4" s="210" t="s">
        <v>306</v>
      </c>
      <c r="V4" s="210" t="s">
        <v>252</v>
      </c>
      <c r="W4" s="210" t="s">
        <v>253</v>
      </c>
      <c r="X4" s="210" t="s">
        <v>254</v>
      </c>
      <c r="Y4" s="210" t="s">
        <v>255</v>
      </c>
      <c r="Z4" s="210" t="s">
        <v>256</v>
      </c>
      <c r="AA4" s="210" t="s">
        <v>257</v>
      </c>
      <c r="AB4" s="210" t="s">
        <v>258</v>
      </c>
      <c r="AC4" s="210" t="s">
        <v>124</v>
      </c>
      <c r="AD4" s="210" t="s">
        <v>127</v>
      </c>
      <c r="AE4" s="210" t="s">
        <v>128</v>
      </c>
      <c r="AF4" s="210" t="s">
        <v>129</v>
      </c>
      <c r="AG4" s="210" t="s">
        <v>143</v>
      </c>
      <c r="AH4" s="210" t="s">
        <v>144</v>
      </c>
      <c r="AI4" s="210" t="s">
        <v>145</v>
      </c>
      <c r="AJ4" s="210" t="s">
        <v>130</v>
      </c>
      <c r="AK4" s="210" t="s">
        <v>132</v>
      </c>
      <c r="AL4" s="210" t="s">
        <v>133</v>
      </c>
      <c r="AM4" s="210" t="s">
        <v>134</v>
      </c>
      <c r="AN4" s="216" t="s">
        <v>124</v>
      </c>
      <c r="AO4" s="215"/>
      <c r="AP4" s="215"/>
      <c r="AQ4" s="215"/>
    </row>
    <row r="5" spans="1:43" s="46" customFormat="1" ht="44.45" customHeight="1">
      <c r="A5" s="211"/>
      <c r="B5" s="212"/>
      <c r="C5" s="210" t="s">
        <v>0</v>
      </c>
      <c r="D5" s="210" t="s">
        <v>0</v>
      </c>
      <c r="E5" s="210" t="s">
        <v>0</v>
      </c>
      <c r="F5" s="210" t="s">
        <v>0</v>
      </c>
      <c r="G5" s="210" t="s">
        <v>0</v>
      </c>
      <c r="H5" s="210" t="s">
        <v>0</v>
      </c>
      <c r="I5" s="210" t="s">
        <v>0</v>
      </c>
      <c r="J5" s="210" t="s">
        <v>0</v>
      </c>
      <c r="K5" s="210"/>
      <c r="L5" s="210" t="s">
        <v>0</v>
      </c>
      <c r="M5" s="210" t="s">
        <v>0</v>
      </c>
      <c r="N5" s="210" t="s">
        <v>0</v>
      </c>
      <c r="O5" s="210" t="s">
        <v>0</v>
      </c>
      <c r="P5" s="210" t="s">
        <v>0</v>
      </c>
      <c r="Q5" s="210" t="s">
        <v>0</v>
      </c>
      <c r="R5" s="210" t="s">
        <v>0</v>
      </c>
      <c r="S5" s="210" t="s">
        <v>0</v>
      </c>
      <c r="T5" s="210"/>
      <c r="U5" s="210" t="s">
        <v>0</v>
      </c>
      <c r="V5" s="210" t="s">
        <v>0</v>
      </c>
      <c r="W5" s="210" t="s">
        <v>0</v>
      </c>
      <c r="X5" s="210" t="s">
        <v>0</v>
      </c>
      <c r="Y5" s="210" t="s">
        <v>0</v>
      </c>
      <c r="Z5" s="210" t="s">
        <v>0</v>
      </c>
      <c r="AA5" s="210" t="s">
        <v>0</v>
      </c>
      <c r="AB5" s="210" t="s">
        <v>0</v>
      </c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6"/>
      <c r="AO5" s="215"/>
      <c r="AP5" s="215"/>
      <c r="AQ5" s="215"/>
    </row>
    <row r="6" spans="1:43" ht="19.5">
      <c r="A6" s="74"/>
      <c r="B6" s="75" t="s">
        <v>125</v>
      </c>
      <c r="C6" s="160">
        <f t="shared" ref="C6:AN6" si="0">C73+C139+C154</f>
        <v>0</v>
      </c>
      <c r="D6" s="160">
        <f t="shared" si="0"/>
        <v>0</v>
      </c>
      <c r="E6" s="160">
        <f t="shared" si="0"/>
        <v>0</v>
      </c>
      <c r="F6" s="160">
        <f t="shared" si="0"/>
        <v>0</v>
      </c>
      <c r="G6" s="160">
        <f t="shared" si="0"/>
        <v>0</v>
      </c>
      <c r="H6" s="160">
        <f t="shared" si="0"/>
        <v>0</v>
      </c>
      <c r="I6" s="160">
        <f t="shared" si="0"/>
        <v>0</v>
      </c>
      <c r="J6" s="160">
        <f t="shared" si="0"/>
        <v>0</v>
      </c>
      <c r="K6" s="160">
        <f t="shared" si="0"/>
        <v>0</v>
      </c>
      <c r="L6" s="160">
        <f t="shared" si="0"/>
        <v>0</v>
      </c>
      <c r="M6" s="160">
        <f t="shared" si="0"/>
        <v>0</v>
      </c>
      <c r="N6" s="160">
        <f t="shared" si="0"/>
        <v>0</v>
      </c>
      <c r="O6" s="160">
        <f t="shared" si="0"/>
        <v>0</v>
      </c>
      <c r="P6" s="160">
        <f t="shared" si="0"/>
        <v>0</v>
      </c>
      <c r="Q6" s="160">
        <f t="shared" si="0"/>
        <v>0</v>
      </c>
      <c r="R6" s="160">
        <f t="shared" si="0"/>
        <v>0</v>
      </c>
      <c r="S6" s="160">
        <f t="shared" si="0"/>
        <v>0</v>
      </c>
      <c r="T6" s="160">
        <f t="shared" si="0"/>
        <v>0</v>
      </c>
      <c r="U6" s="160">
        <f t="shared" si="0"/>
        <v>0</v>
      </c>
      <c r="V6" s="160">
        <f t="shared" si="0"/>
        <v>0</v>
      </c>
      <c r="W6" s="160">
        <f t="shared" si="0"/>
        <v>0</v>
      </c>
      <c r="X6" s="160">
        <f t="shared" si="0"/>
        <v>0</v>
      </c>
      <c r="Y6" s="160">
        <f t="shared" si="0"/>
        <v>0</v>
      </c>
      <c r="Z6" s="160">
        <f t="shared" si="0"/>
        <v>0</v>
      </c>
      <c r="AA6" s="160">
        <f t="shared" si="0"/>
        <v>0</v>
      </c>
      <c r="AB6" s="160">
        <f t="shared" si="0"/>
        <v>0</v>
      </c>
      <c r="AC6" s="160">
        <f t="shared" si="0"/>
        <v>0</v>
      </c>
      <c r="AD6" s="160">
        <f t="shared" si="0"/>
        <v>0</v>
      </c>
      <c r="AE6" s="160">
        <f t="shared" si="0"/>
        <v>0</v>
      </c>
      <c r="AF6" s="160">
        <f t="shared" si="0"/>
        <v>0</v>
      </c>
      <c r="AG6" s="160">
        <f t="shared" si="0"/>
        <v>0</v>
      </c>
      <c r="AH6" s="160">
        <f t="shared" si="0"/>
        <v>0</v>
      </c>
      <c r="AI6" s="160">
        <f t="shared" si="0"/>
        <v>0</v>
      </c>
      <c r="AJ6" s="160">
        <f t="shared" si="0"/>
        <v>0</v>
      </c>
      <c r="AK6" s="160">
        <f t="shared" si="0"/>
        <v>0</v>
      </c>
      <c r="AL6" s="160">
        <f t="shared" si="0"/>
        <v>0</v>
      </c>
      <c r="AM6" s="160">
        <f t="shared" si="0"/>
        <v>0</v>
      </c>
      <c r="AN6" s="160">
        <f t="shared" si="0"/>
        <v>0</v>
      </c>
      <c r="AO6" s="73" t="str">
        <f>IF((AC6-AN6)=0,"ok","請檢誤")</f>
        <v>ok</v>
      </c>
      <c r="AP6" s="73" t="str">
        <f>IF((Y6-AD6)=0,"ok","請檢誤")</f>
        <v>ok</v>
      </c>
      <c r="AQ6" s="73" t="str">
        <f>IF((U6-AK6-AL6)=0,"ok","請檢誤")</f>
        <v>ok</v>
      </c>
    </row>
    <row r="7" spans="1:43" ht="19.5">
      <c r="A7" s="4">
        <v>1</v>
      </c>
      <c r="B7" s="5" t="s">
        <v>17</v>
      </c>
      <c r="C7" s="3"/>
      <c r="D7" s="3"/>
      <c r="E7" s="3"/>
      <c r="F7" s="3"/>
      <c r="G7" s="3"/>
      <c r="H7" s="3"/>
      <c r="I7" s="3"/>
      <c r="J7" s="3"/>
      <c r="K7" s="3">
        <f>SUM(C7:J7)</f>
        <v>0</v>
      </c>
      <c r="L7" s="3"/>
      <c r="M7" s="3"/>
      <c r="N7" s="3"/>
      <c r="O7" s="3"/>
      <c r="P7" s="3"/>
      <c r="Q7" s="3"/>
      <c r="R7" s="3"/>
      <c r="S7" s="3"/>
      <c r="T7" s="3">
        <f>SUM(L7:S7)</f>
        <v>0</v>
      </c>
      <c r="U7" s="3"/>
      <c r="V7" s="3"/>
      <c r="W7" s="3"/>
      <c r="X7" s="3"/>
      <c r="Y7" s="3"/>
      <c r="Z7" s="3"/>
      <c r="AA7" s="3"/>
      <c r="AB7" s="3"/>
      <c r="AC7" s="3">
        <f>SUM(U7:AB7)</f>
        <v>0</v>
      </c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3">
        <f>SUM(AD7:AM7)</f>
        <v>0</v>
      </c>
      <c r="AO7" s="73" t="str">
        <f>IF((AC7-AN7)=0,"ok","請檢誤")</f>
        <v>ok</v>
      </c>
      <c r="AP7" s="73" t="str">
        <f>IF((Y7-AD7)=0,"ok","請檢誤")</f>
        <v>ok</v>
      </c>
      <c r="AQ7" s="73" t="str">
        <f>IF((U7-AK7-AL7)=0,"ok","請檢誤")</f>
        <v>ok</v>
      </c>
    </row>
    <row r="8" spans="1:43" ht="19.5">
      <c r="A8" s="4">
        <v>2</v>
      </c>
      <c r="B8" s="5" t="s">
        <v>18</v>
      </c>
      <c r="C8" s="79"/>
      <c r="D8" s="79"/>
      <c r="E8" s="79"/>
      <c r="F8" s="79"/>
      <c r="G8" s="79"/>
      <c r="H8" s="79"/>
      <c r="I8" s="79"/>
      <c r="J8" s="79"/>
      <c r="K8" s="3">
        <f t="shared" ref="K8:K70" si="1">SUM(C8:J8)</f>
        <v>0</v>
      </c>
      <c r="L8" s="79"/>
      <c r="M8" s="79"/>
      <c r="N8" s="79"/>
      <c r="O8" s="79"/>
      <c r="P8" s="79"/>
      <c r="Q8" s="79"/>
      <c r="R8" s="79"/>
      <c r="S8" s="79"/>
      <c r="T8" s="3">
        <f t="shared" ref="T8:T71" si="2">SUM(L8:S8)</f>
        <v>0</v>
      </c>
      <c r="U8" s="79"/>
      <c r="V8" s="79"/>
      <c r="W8" s="79"/>
      <c r="X8" s="79"/>
      <c r="Y8" s="79"/>
      <c r="Z8" s="79"/>
      <c r="AA8" s="79"/>
      <c r="AB8" s="79"/>
      <c r="AC8" s="3">
        <f t="shared" ref="AC8:AC71" si="3">SUM(U8:AB8)</f>
        <v>0</v>
      </c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3">
        <f t="shared" ref="AN8:AN71" si="4">SUM(AD8:AM8)</f>
        <v>0</v>
      </c>
      <c r="AO8" s="73" t="str">
        <f t="shared" ref="AO8:AO59" si="5">IF((AC8-AN8)=0,"ok","請檢誤")</f>
        <v>ok</v>
      </c>
      <c r="AP8" s="73" t="str">
        <f t="shared" ref="AP8:AP59" si="6">IF((Y8-AD8)=0,"ok","請檢誤")</f>
        <v>ok</v>
      </c>
      <c r="AQ8" s="73" t="str">
        <f t="shared" ref="AQ8:AQ59" si="7">IF((U8-AK8-AL8)=0,"ok","請檢誤")</f>
        <v>ok</v>
      </c>
    </row>
    <row r="9" spans="1:43" ht="19.5">
      <c r="A9" s="4">
        <v>3</v>
      </c>
      <c r="B9" s="5" t="s">
        <v>19</v>
      </c>
      <c r="C9" s="3"/>
      <c r="D9" s="3"/>
      <c r="E9" s="3"/>
      <c r="F9" s="3"/>
      <c r="G9" s="3"/>
      <c r="H9" s="3"/>
      <c r="I9" s="3"/>
      <c r="J9" s="3"/>
      <c r="K9" s="3">
        <f t="shared" si="1"/>
        <v>0</v>
      </c>
      <c r="L9" s="3"/>
      <c r="M9" s="3"/>
      <c r="N9" s="3"/>
      <c r="O9" s="3"/>
      <c r="P9" s="3"/>
      <c r="Q9" s="3"/>
      <c r="R9" s="3"/>
      <c r="S9" s="3"/>
      <c r="T9" s="3">
        <f t="shared" si="2"/>
        <v>0</v>
      </c>
      <c r="U9" s="3"/>
      <c r="V9" s="3"/>
      <c r="W9" s="3"/>
      <c r="X9" s="3"/>
      <c r="Y9" s="3"/>
      <c r="Z9" s="3"/>
      <c r="AA9" s="3"/>
      <c r="AB9" s="3"/>
      <c r="AC9" s="3">
        <f t="shared" si="3"/>
        <v>0</v>
      </c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3">
        <f t="shared" si="4"/>
        <v>0</v>
      </c>
      <c r="AO9" s="73" t="str">
        <f t="shared" si="5"/>
        <v>ok</v>
      </c>
      <c r="AP9" s="73" t="str">
        <f t="shared" si="6"/>
        <v>ok</v>
      </c>
      <c r="AQ9" s="73" t="str">
        <f t="shared" si="7"/>
        <v>ok</v>
      </c>
    </row>
    <row r="10" spans="1:43" ht="19.5">
      <c r="A10" s="4">
        <v>4</v>
      </c>
      <c r="B10" s="5" t="s">
        <v>191</v>
      </c>
      <c r="C10" s="3"/>
      <c r="D10" s="3"/>
      <c r="E10" s="3"/>
      <c r="F10" s="3"/>
      <c r="G10" s="3"/>
      <c r="H10" s="3"/>
      <c r="I10" s="3"/>
      <c r="J10" s="3"/>
      <c r="K10" s="3">
        <f t="shared" si="1"/>
        <v>0</v>
      </c>
      <c r="L10" s="3"/>
      <c r="M10" s="3"/>
      <c r="N10" s="3"/>
      <c r="O10" s="3"/>
      <c r="P10" s="3"/>
      <c r="Q10" s="3"/>
      <c r="R10" s="3"/>
      <c r="S10" s="3"/>
      <c r="T10" s="3">
        <f t="shared" si="2"/>
        <v>0</v>
      </c>
      <c r="U10" s="3"/>
      <c r="V10" s="3"/>
      <c r="W10" s="3"/>
      <c r="X10" s="3"/>
      <c r="Y10" s="3"/>
      <c r="Z10" s="3"/>
      <c r="AA10" s="3"/>
      <c r="AB10" s="3"/>
      <c r="AC10" s="3">
        <f t="shared" si="3"/>
        <v>0</v>
      </c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3">
        <f t="shared" si="4"/>
        <v>0</v>
      </c>
      <c r="AO10" s="73" t="str">
        <f t="shared" si="5"/>
        <v>ok</v>
      </c>
      <c r="AP10" s="73" t="str">
        <f t="shared" si="6"/>
        <v>ok</v>
      </c>
      <c r="AQ10" s="73" t="str">
        <f t="shared" si="7"/>
        <v>ok</v>
      </c>
    </row>
    <row r="11" spans="1:43" ht="19.5">
      <c r="A11" s="4">
        <v>5</v>
      </c>
      <c r="B11" s="45" t="s">
        <v>91</v>
      </c>
      <c r="C11" s="79"/>
      <c r="D11" s="79"/>
      <c r="E11" s="79"/>
      <c r="F11" s="79"/>
      <c r="G11" s="79"/>
      <c r="H11" s="79"/>
      <c r="I11" s="79"/>
      <c r="J11" s="79"/>
      <c r="K11" s="3">
        <f t="shared" si="1"/>
        <v>0</v>
      </c>
      <c r="L11" s="79"/>
      <c r="M11" s="79"/>
      <c r="N11" s="79"/>
      <c r="O11" s="79"/>
      <c r="P11" s="79"/>
      <c r="Q11" s="79"/>
      <c r="R11" s="79"/>
      <c r="S11" s="79"/>
      <c r="T11" s="3">
        <f t="shared" si="2"/>
        <v>0</v>
      </c>
      <c r="U11" s="79"/>
      <c r="V11" s="79"/>
      <c r="W11" s="79"/>
      <c r="X11" s="79"/>
      <c r="Y11" s="79"/>
      <c r="Z11" s="79"/>
      <c r="AA11" s="79"/>
      <c r="AB11" s="79"/>
      <c r="AC11" s="3">
        <f t="shared" si="3"/>
        <v>0</v>
      </c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3">
        <f t="shared" si="4"/>
        <v>0</v>
      </c>
      <c r="AO11" s="73" t="str">
        <f t="shared" si="5"/>
        <v>ok</v>
      </c>
      <c r="AP11" s="73" t="str">
        <f t="shared" si="6"/>
        <v>ok</v>
      </c>
      <c r="AQ11" s="73" t="str">
        <f t="shared" si="7"/>
        <v>ok</v>
      </c>
    </row>
    <row r="12" spans="1:43" ht="19.5">
      <c r="A12" s="4">
        <v>13</v>
      </c>
      <c r="B12" s="5" t="s">
        <v>92</v>
      </c>
      <c r="C12" s="3"/>
      <c r="D12" s="3"/>
      <c r="E12" s="3"/>
      <c r="F12" s="3"/>
      <c r="G12" s="3"/>
      <c r="H12" s="3"/>
      <c r="I12" s="3"/>
      <c r="J12" s="3"/>
      <c r="K12" s="3">
        <f t="shared" si="1"/>
        <v>0</v>
      </c>
      <c r="L12" s="3"/>
      <c r="M12" s="3"/>
      <c r="N12" s="3"/>
      <c r="O12" s="3"/>
      <c r="P12" s="3"/>
      <c r="Q12" s="3"/>
      <c r="R12" s="3"/>
      <c r="S12" s="3"/>
      <c r="T12" s="3">
        <f t="shared" si="2"/>
        <v>0</v>
      </c>
      <c r="U12" s="3"/>
      <c r="V12" s="3"/>
      <c r="W12" s="3"/>
      <c r="X12" s="3"/>
      <c r="Y12" s="3"/>
      <c r="Z12" s="3"/>
      <c r="AA12" s="3"/>
      <c r="AB12" s="3"/>
      <c r="AC12" s="3">
        <f t="shared" si="3"/>
        <v>0</v>
      </c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3">
        <f t="shared" si="4"/>
        <v>0</v>
      </c>
      <c r="AO12" s="73" t="str">
        <f t="shared" si="5"/>
        <v>ok</v>
      </c>
      <c r="AP12" s="73" t="str">
        <f t="shared" si="6"/>
        <v>ok</v>
      </c>
      <c r="AQ12" s="73" t="str">
        <f t="shared" si="7"/>
        <v>ok</v>
      </c>
    </row>
    <row r="13" spans="1:43" ht="19.5">
      <c r="A13" s="4">
        <v>18</v>
      </c>
      <c r="B13" s="5" t="s">
        <v>203</v>
      </c>
      <c r="C13" s="3"/>
      <c r="D13" s="3"/>
      <c r="E13" s="3"/>
      <c r="F13" s="3"/>
      <c r="G13" s="3"/>
      <c r="H13" s="3"/>
      <c r="I13" s="3"/>
      <c r="J13" s="3"/>
      <c r="K13" s="3">
        <f t="shared" si="1"/>
        <v>0</v>
      </c>
      <c r="L13" s="3"/>
      <c r="M13" s="3"/>
      <c r="N13" s="3"/>
      <c r="O13" s="3"/>
      <c r="P13" s="3"/>
      <c r="Q13" s="3"/>
      <c r="R13" s="3"/>
      <c r="S13" s="3"/>
      <c r="T13" s="3">
        <f t="shared" si="2"/>
        <v>0</v>
      </c>
      <c r="U13" s="3"/>
      <c r="V13" s="3"/>
      <c r="W13" s="3"/>
      <c r="X13" s="3"/>
      <c r="Y13" s="3"/>
      <c r="Z13" s="3"/>
      <c r="AA13" s="3"/>
      <c r="AB13" s="3"/>
      <c r="AC13" s="3">
        <f t="shared" si="3"/>
        <v>0</v>
      </c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3">
        <f t="shared" si="4"/>
        <v>0</v>
      </c>
      <c r="AO13" s="73" t="str">
        <f t="shared" si="5"/>
        <v>ok</v>
      </c>
      <c r="AP13" s="73" t="str">
        <f t="shared" si="6"/>
        <v>ok</v>
      </c>
      <c r="AQ13" s="73" t="str">
        <f t="shared" si="7"/>
        <v>ok</v>
      </c>
    </row>
    <row r="14" spans="1:43" ht="19.5">
      <c r="A14" s="4">
        <v>20</v>
      </c>
      <c r="B14" s="5" t="s">
        <v>20</v>
      </c>
      <c r="C14" s="3"/>
      <c r="D14" s="3"/>
      <c r="E14" s="3"/>
      <c r="F14" s="3"/>
      <c r="G14" s="3"/>
      <c r="H14" s="3"/>
      <c r="I14" s="3"/>
      <c r="J14" s="3"/>
      <c r="K14" s="3">
        <f t="shared" si="1"/>
        <v>0</v>
      </c>
      <c r="L14" s="3"/>
      <c r="M14" s="3"/>
      <c r="N14" s="3"/>
      <c r="O14" s="3"/>
      <c r="P14" s="3"/>
      <c r="Q14" s="3"/>
      <c r="R14" s="3"/>
      <c r="S14" s="3"/>
      <c r="T14" s="3">
        <f t="shared" si="2"/>
        <v>0</v>
      </c>
      <c r="U14" s="3"/>
      <c r="V14" s="3"/>
      <c r="W14" s="3"/>
      <c r="X14" s="3"/>
      <c r="Y14" s="3"/>
      <c r="Z14" s="3"/>
      <c r="AA14" s="3"/>
      <c r="AB14" s="3"/>
      <c r="AC14" s="3">
        <f t="shared" si="3"/>
        <v>0</v>
      </c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3">
        <f t="shared" si="4"/>
        <v>0</v>
      </c>
      <c r="AO14" s="73" t="str">
        <f t="shared" si="5"/>
        <v>ok</v>
      </c>
      <c r="AP14" s="73" t="str">
        <f t="shared" si="6"/>
        <v>ok</v>
      </c>
      <c r="AQ14" s="73" t="str">
        <f t="shared" si="7"/>
        <v>ok</v>
      </c>
    </row>
    <row r="15" spans="1:43" ht="19.5">
      <c r="A15" s="4">
        <v>21</v>
      </c>
      <c r="B15" s="5" t="s">
        <v>21</v>
      </c>
      <c r="C15" s="79"/>
      <c r="D15" s="79"/>
      <c r="E15" s="79"/>
      <c r="F15" s="79"/>
      <c r="G15" s="79"/>
      <c r="H15" s="79"/>
      <c r="I15" s="79"/>
      <c r="J15" s="79"/>
      <c r="K15" s="3">
        <f t="shared" si="1"/>
        <v>0</v>
      </c>
      <c r="L15" s="79"/>
      <c r="M15" s="79"/>
      <c r="N15" s="79"/>
      <c r="O15" s="79"/>
      <c r="P15" s="79"/>
      <c r="Q15" s="79"/>
      <c r="R15" s="79"/>
      <c r="S15" s="79"/>
      <c r="T15" s="3">
        <f t="shared" si="2"/>
        <v>0</v>
      </c>
      <c r="U15" s="79"/>
      <c r="V15" s="79"/>
      <c r="W15" s="79"/>
      <c r="X15" s="79"/>
      <c r="Y15" s="79"/>
      <c r="Z15" s="79"/>
      <c r="AA15" s="79"/>
      <c r="AB15" s="79"/>
      <c r="AC15" s="3">
        <f t="shared" si="3"/>
        <v>0</v>
      </c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3">
        <f t="shared" si="4"/>
        <v>0</v>
      </c>
      <c r="AO15" s="73" t="str">
        <f t="shared" si="5"/>
        <v>ok</v>
      </c>
      <c r="AP15" s="73" t="str">
        <f t="shared" si="6"/>
        <v>ok</v>
      </c>
      <c r="AQ15" s="73" t="str">
        <f t="shared" si="7"/>
        <v>ok</v>
      </c>
    </row>
    <row r="16" spans="1:43" ht="19.5">
      <c r="A16" s="4">
        <v>22</v>
      </c>
      <c r="B16" s="5" t="s">
        <v>22</v>
      </c>
      <c r="C16" s="80"/>
      <c r="D16" s="80"/>
      <c r="E16" s="80"/>
      <c r="F16" s="80"/>
      <c r="G16" s="80"/>
      <c r="H16" s="80"/>
      <c r="I16" s="80"/>
      <c r="J16" s="80"/>
      <c r="K16" s="3">
        <f t="shared" si="1"/>
        <v>0</v>
      </c>
      <c r="L16" s="80"/>
      <c r="M16" s="80"/>
      <c r="N16" s="80"/>
      <c r="O16" s="80"/>
      <c r="P16" s="80"/>
      <c r="Q16" s="80"/>
      <c r="R16" s="80"/>
      <c r="S16" s="80"/>
      <c r="T16" s="3">
        <f t="shared" si="2"/>
        <v>0</v>
      </c>
      <c r="U16" s="80"/>
      <c r="V16" s="80"/>
      <c r="W16" s="80"/>
      <c r="X16" s="80"/>
      <c r="Y16" s="80"/>
      <c r="Z16" s="80"/>
      <c r="AA16" s="80"/>
      <c r="AB16" s="80"/>
      <c r="AC16" s="3">
        <f t="shared" si="3"/>
        <v>0</v>
      </c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3">
        <f t="shared" si="4"/>
        <v>0</v>
      </c>
      <c r="AO16" s="73" t="str">
        <f t="shared" si="5"/>
        <v>ok</v>
      </c>
      <c r="AP16" s="73" t="str">
        <f t="shared" si="6"/>
        <v>ok</v>
      </c>
      <c r="AQ16" s="73" t="str">
        <f t="shared" si="7"/>
        <v>ok</v>
      </c>
    </row>
    <row r="17" spans="1:43" ht="19.5">
      <c r="A17" s="4">
        <v>23</v>
      </c>
      <c r="B17" s="5" t="s">
        <v>93</v>
      </c>
      <c r="C17" s="3"/>
      <c r="D17" s="3"/>
      <c r="E17" s="3"/>
      <c r="F17" s="3"/>
      <c r="G17" s="3"/>
      <c r="H17" s="3"/>
      <c r="I17" s="3"/>
      <c r="J17" s="3"/>
      <c r="K17" s="3">
        <f t="shared" si="1"/>
        <v>0</v>
      </c>
      <c r="L17" s="3"/>
      <c r="M17" s="3"/>
      <c r="N17" s="3"/>
      <c r="O17" s="3"/>
      <c r="P17" s="3"/>
      <c r="Q17" s="3"/>
      <c r="R17" s="3"/>
      <c r="S17" s="3"/>
      <c r="T17" s="3">
        <f t="shared" si="2"/>
        <v>0</v>
      </c>
      <c r="U17" s="3"/>
      <c r="V17" s="3"/>
      <c r="W17" s="3"/>
      <c r="X17" s="3"/>
      <c r="Y17" s="3"/>
      <c r="Z17" s="3"/>
      <c r="AA17" s="3"/>
      <c r="AB17" s="3"/>
      <c r="AC17" s="3">
        <f t="shared" si="3"/>
        <v>0</v>
      </c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3">
        <f t="shared" si="4"/>
        <v>0</v>
      </c>
      <c r="AO17" s="73" t="str">
        <f t="shared" si="5"/>
        <v>ok</v>
      </c>
      <c r="AP17" s="73" t="str">
        <f t="shared" si="6"/>
        <v>ok</v>
      </c>
      <c r="AQ17" s="73" t="str">
        <f t="shared" si="7"/>
        <v>ok</v>
      </c>
    </row>
    <row r="18" spans="1:43" ht="19.5">
      <c r="A18" s="4">
        <v>24</v>
      </c>
      <c r="B18" s="5" t="s">
        <v>23</v>
      </c>
      <c r="C18" s="3"/>
      <c r="D18" s="3"/>
      <c r="E18" s="3"/>
      <c r="F18" s="3"/>
      <c r="G18" s="3"/>
      <c r="H18" s="3"/>
      <c r="I18" s="3"/>
      <c r="J18" s="3"/>
      <c r="K18" s="3">
        <f t="shared" si="1"/>
        <v>0</v>
      </c>
      <c r="L18" s="3"/>
      <c r="M18" s="3"/>
      <c r="N18" s="3"/>
      <c r="O18" s="3"/>
      <c r="P18" s="3"/>
      <c r="Q18" s="3"/>
      <c r="R18" s="3"/>
      <c r="S18" s="3"/>
      <c r="T18" s="3">
        <f t="shared" si="2"/>
        <v>0</v>
      </c>
      <c r="U18" s="3"/>
      <c r="V18" s="3"/>
      <c r="W18" s="3"/>
      <c r="X18" s="3"/>
      <c r="Y18" s="3"/>
      <c r="Z18" s="3"/>
      <c r="AA18" s="3"/>
      <c r="AB18" s="3"/>
      <c r="AC18" s="3">
        <f t="shared" si="3"/>
        <v>0</v>
      </c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3">
        <f t="shared" si="4"/>
        <v>0</v>
      </c>
      <c r="AO18" s="73" t="str">
        <f t="shared" si="5"/>
        <v>ok</v>
      </c>
      <c r="AP18" s="73" t="str">
        <f t="shared" si="6"/>
        <v>ok</v>
      </c>
      <c r="AQ18" s="73" t="str">
        <f t="shared" si="7"/>
        <v>ok</v>
      </c>
    </row>
    <row r="19" spans="1:43" ht="19.5">
      <c r="A19" s="4">
        <v>25</v>
      </c>
      <c r="B19" s="5" t="s">
        <v>24</v>
      </c>
      <c r="C19" s="3"/>
      <c r="D19" s="3"/>
      <c r="E19" s="3"/>
      <c r="F19" s="3"/>
      <c r="G19" s="3"/>
      <c r="H19" s="3"/>
      <c r="I19" s="3"/>
      <c r="J19" s="3"/>
      <c r="K19" s="3">
        <f t="shared" si="1"/>
        <v>0</v>
      </c>
      <c r="L19" s="3"/>
      <c r="M19" s="3"/>
      <c r="N19" s="3"/>
      <c r="O19" s="3"/>
      <c r="P19" s="3"/>
      <c r="Q19" s="3"/>
      <c r="R19" s="3"/>
      <c r="S19" s="3"/>
      <c r="T19" s="3">
        <f t="shared" si="2"/>
        <v>0</v>
      </c>
      <c r="U19" s="3"/>
      <c r="V19" s="3"/>
      <c r="W19" s="3"/>
      <c r="X19" s="3"/>
      <c r="Y19" s="3"/>
      <c r="Z19" s="3"/>
      <c r="AA19" s="3"/>
      <c r="AB19" s="3"/>
      <c r="AC19" s="3">
        <f t="shared" si="3"/>
        <v>0</v>
      </c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3">
        <f t="shared" si="4"/>
        <v>0</v>
      </c>
      <c r="AO19" s="73" t="str">
        <f t="shared" si="5"/>
        <v>ok</v>
      </c>
      <c r="AP19" s="73" t="str">
        <f t="shared" si="6"/>
        <v>ok</v>
      </c>
      <c r="AQ19" s="73" t="str">
        <f t="shared" si="7"/>
        <v>ok</v>
      </c>
    </row>
    <row r="20" spans="1:43" ht="19.5">
      <c r="A20" s="4">
        <v>26</v>
      </c>
      <c r="B20" s="5" t="s">
        <v>25</v>
      </c>
      <c r="C20" s="3"/>
      <c r="D20" s="3"/>
      <c r="E20" s="3"/>
      <c r="F20" s="3"/>
      <c r="G20" s="3"/>
      <c r="H20" s="3"/>
      <c r="I20" s="3"/>
      <c r="J20" s="3"/>
      <c r="K20" s="3">
        <f t="shared" si="1"/>
        <v>0</v>
      </c>
      <c r="L20" s="3"/>
      <c r="M20" s="3"/>
      <c r="N20" s="3"/>
      <c r="O20" s="3"/>
      <c r="P20" s="3"/>
      <c r="Q20" s="3"/>
      <c r="R20" s="3"/>
      <c r="S20" s="3"/>
      <c r="T20" s="3">
        <f t="shared" si="2"/>
        <v>0</v>
      </c>
      <c r="U20" s="3"/>
      <c r="V20" s="3"/>
      <c r="W20" s="3"/>
      <c r="X20" s="3"/>
      <c r="Y20" s="3"/>
      <c r="Z20" s="3"/>
      <c r="AA20" s="3"/>
      <c r="AB20" s="3"/>
      <c r="AC20" s="3">
        <f t="shared" si="3"/>
        <v>0</v>
      </c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3">
        <f t="shared" si="4"/>
        <v>0</v>
      </c>
      <c r="AO20" s="73" t="str">
        <f t="shared" si="5"/>
        <v>ok</v>
      </c>
      <c r="AP20" s="73" t="str">
        <f t="shared" si="6"/>
        <v>ok</v>
      </c>
      <c r="AQ20" s="73" t="str">
        <f t="shared" si="7"/>
        <v>ok</v>
      </c>
    </row>
    <row r="21" spans="1:43" ht="19.5">
      <c r="A21" s="4">
        <v>27</v>
      </c>
      <c r="B21" s="5" t="s">
        <v>26</v>
      </c>
      <c r="C21" s="79"/>
      <c r="D21" s="79"/>
      <c r="E21" s="79"/>
      <c r="F21" s="79"/>
      <c r="G21" s="79"/>
      <c r="H21" s="79"/>
      <c r="I21" s="79"/>
      <c r="J21" s="79"/>
      <c r="K21" s="3">
        <f t="shared" si="1"/>
        <v>0</v>
      </c>
      <c r="L21" s="79"/>
      <c r="M21" s="79"/>
      <c r="N21" s="79"/>
      <c r="O21" s="79"/>
      <c r="P21" s="79"/>
      <c r="Q21" s="79"/>
      <c r="R21" s="79"/>
      <c r="S21" s="79"/>
      <c r="T21" s="3">
        <f t="shared" si="2"/>
        <v>0</v>
      </c>
      <c r="U21" s="79"/>
      <c r="V21" s="79"/>
      <c r="W21" s="79"/>
      <c r="X21" s="79"/>
      <c r="Y21" s="79"/>
      <c r="Z21" s="79"/>
      <c r="AA21" s="79"/>
      <c r="AB21" s="79"/>
      <c r="AC21" s="3">
        <f t="shared" si="3"/>
        <v>0</v>
      </c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3">
        <f t="shared" si="4"/>
        <v>0</v>
      </c>
      <c r="AO21" s="73" t="str">
        <f t="shared" si="5"/>
        <v>ok</v>
      </c>
      <c r="AP21" s="73" t="str">
        <f t="shared" si="6"/>
        <v>ok</v>
      </c>
      <c r="AQ21" s="73" t="str">
        <f t="shared" si="7"/>
        <v>ok</v>
      </c>
    </row>
    <row r="22" spans="1:43" ht="19.5">
      <c r="A22" s="4">
        <v>31</v>
      </c>
      <c r="B22" s="5" t="s">
        <v>204</v>
      </c>
      <c r="C22" s="3"/>
      <c r="D22" s="3"/>
      <c r="E22" s="3"/>
      <c r="F22" s="3"/>
      <c r="G22" s="3"/>
      <c r="H22" s="3"/>
      <c r="I22" s="3"/>
      <c r="J22" s="3"/>
      <c r="K22" s="3">
        <f t="shared" si="1"/>
        <v>0</v>
      </c>
      <c r="L22" s="3"/>
      <c r="M22" s="3"/>
      <c r="N22" s="3"/>
      <c r="O22" s="3"/>
      <c r="P22" s="3"/>
      <c r="Q22" s="3"/>
      <c r="R22" s="3"/>
      <c r="S22" s="3"/>
      <c r="T22" s="3">
        <f t="shared" si="2"/>
        <v>0</v>
      </c>
      <c r="U22" s="3"/>
      <c r="V22" s="3"/>
      <c r="W22" s="3"/>
      <c r="X22" s="3"/>
      <c r="Y22" s="3"/>
      <c r="Z22" s="3"/>
      <c r="AA22" s="3"/>
      <c r="AB22" s="3"/>
      <c r="AC22" s="3">
        <f t="shared" si="3"/>
        <v>0</v>
      </c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3">
        <f t="shared" si="4"/>
        <v>0</v>
      </c>
      <c r="AO22" s="73" t="str">
        <f t="shared" si="5"/>
        <v>ok</v>
      </c>
      <c r="AP22" s="73" t="str">
        <f t="shared" si="6"/>
        <v>ok</v>
      </c>
      <c r="AQ22" s="73" t="str">
        <f t="shared" si="7"/>
        <v>ok</v>
      </c>
    </row>
    <row r="23" spans="1:43" ht="19.5">
      <c r="A23" s="4">
        <v>35</v>
      </c>
      <c r="B23" s="5" t="s">
        <v>27</v>
      </c>
      <c r="C23" s="3"/>
      <c r="D23" s="3"/>
      <c r="E23" s="3"/>
      <c r="F23" s="3"/>
      <c r="G23" s="3"/>
      <c r="H23" s="3"/>
      <c r="I23" s="3"/>
      <c r="J23" s="3"/>
      <c r="K23" s="3">
        <f t="shared" si="1"/>
        <v>0</v>
      </c>
      <c r="L23" s="3"/>
      <c r="M23" s="3"/>
      <c r="N23" s="3"/>
      <c r="O23" s="3"/>
      <c r="P23" s="3"/>
      <c r="Q23" s="3"/>
      <c r="R23" s="3"/>
      <c r="S23" s="3"/>
      <c r="T23" s="3">
        <f t="shared" si="2"/>
        <v>0</v>
      </c>
      <c r="U23" s="3"/>
      <c r="V23" s="3"/>
      <c r="W23" s="3"/>
      <c r="X23" s="3"/>
      <c r="Y23" s="3"/>
      <c r="Z23" s="3"/>
      <c r="AA23" s="3"/>
      <c r="AB23" s="3"/>
      <c r="AC23" s="3">
        <f t="shared" si="3"/>
        <v>0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3">
        <f t="shared" si="4"/>
        <v>0</v>
      </c>
      <c r="AO23" s="73" t="str">
        <f t="shared" si="5"/>
        <v>ok</v>
      </c>
      <c r="AP23" s="73" t="str">
        <f t="shared" si="6"/>
        <v>ok</v>
      </c>
      <c r="AQ23" s="73" t="str">
        <f t="shared" si="7"/>
        <v>ok</v>
      </c>
    </row>
    <row r="24" spans="1:43" s="165" customFormat="1" ht="19.5">
      <c r="A24" s="161">
        <v>36</v>
      </c>
      <c r="B24" s="162" t="s">
        <v>94</v>
      </c>
      <c r="C24" s="163"/>
      <c r="D24" s="163"/>
      <c r="E24" s="163"/>
      <c r="F24" s="163"/>
      <c r="G24" s="163"/>
      <c r="H24" s="163"/>
      <c r="I24" s="163"/>
      <c r="J24" s="163"/>
      <c r="K24" s="3">
        <f t="shared" si="1"/>
        <v>0</v>
      </c>
      <c r="L24" s="163"/>
      <c r="M24" s="163"/>
      <c r="N24" s="163"/>
      <c r="O24" s="163"/>
      <c r="P24" s="163"/>
      <c r="Q24" s="163"/>
      <c r="R24" s="163"/>
      <c r="S24" s="163"/>
      <c r="T24" s="3">
        <f t="shared" si="2"/>
        <v>0</v>
      </c>
      <c r="U24" s="164"/>
      <c r="V24" s="163"/>
      <c r="W24" s="163"/>
      <c r="X24" s="163"/>
      <c r="Y24" s="163"/>
      <c r="Z24" s="163"/>
      <c r="AA24" s="163"/>
      <c r="AB24" s="163"/>
      <c r="AC24" s="3">
        <f t="shared" si="3"/>
        <v>0</v>
      </c>
      <c r="AD24" s="168"/>
      <c r="AE24" s="168"/>
      <c r="AF24" s="168"/>
      <c r="AG24" s="168"/>
      <c r="AH24" s="168"/>
      <c r="AI24" s="168"/>
      <c r="AJ24" s="168"/>
      <c r="AK24" s="169"/>
      <c r="AL24" s="168"/>
      <c r="AM24" s="168"/>
      <c r="AN24" s="3">
        <f t="shared" si="4"/>
        <v>0</v>
      </c>
      <c r="AO24" s="73" t="str">
        <f t="shared" si="5"/>
        <v>ok</v>
      </c>
      <c r="AP24" s="73" t="str">
        <f t="shared" si="6"/>
        <v>ok</v>
      </c>
      <c r="AQ24" s="73" t="str">
        <f t="shared" si="7"/>
        <v>ok</v>
      </c>
    </row>
    <row r="25" spans="1:43" ht="19.5">
      <c r="A25" s="4">
        <v>37</v>
      </c>
      <c r="B25" s="5" t="s">
        <v>28</v>
      </c>
      <c r="C25" s="3"/>
      <c r="D25" s="3"/>
      <c r="E25" s="3"/>
      <c r="F25" s="3"/>
      <c r="G25" s="3"/>
      <c r="H25" s="3"/>
      <c r="I25" s="3"/>
      <c r="J25" s="3"/>
      <c r="K25" s="3">
        <f t="shared" si="1"/>
        <v>0</v>
      </c>
      <c r="L25" s="3"/>
      <c r="M25" s="3"/>
      <c r="N25" s="3"/>
      <c r="O25" s="3"/>
      <c r="P25" s="3"/>
      <c r="Q25" s="3"/>
      <c r="R25" s="3"/>
      <c r="S25" s="3"/>
      <c r="T25" s="3">
        <f t="shared" si="2"/>
        <v>0</v>
      </c>
      <c r="U25" s="3"/>
      <c r="V25" s="3"/>
      <c r="W25" s="3"/>
      <c r="X25" s="3"/>
      <c r="Y25" s="3"/>
      <c r="Z25" s="3"/>
      <c r="AA25" s="3"/>
      <c r="AB25" s="3"/>
      <c r="AC25" s="3">
        <f t="shared" si="3"/>
        <v>0</v>
      </c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3">
        <f t="shared" si="4"/>
        <v>0</v>
      </c>
      <c r="AO25" s="73" t="str">
        <f t="shared" si="5"/>
        <v>ok</v>
      </c>
      <c r="AP25" s="73" t="str">
        <f t="shared" si="6"/>
        <v>ok</v>
      </c>
      <c r="AQ25" s="73" t="str">
        <f t="shared" si="7"/>
        <v>ok</v>
      </c>
    </row>
    <row r="26" spans="1:43" ht="19.5">
      <c r="A26" s="4">
        <v>38</v>
      </c>
      <c r="B26" s="5" t="s">
        <v>29</v>
      </c>
      <c r="C26" s="81"/>
      <c r="D26" s="81"/>
      <c r="E26" s="81"/>
      <c r="F26" s="81"/>
      <c r="G26" s="81"/>
      <c r="H26" s="81"/>
      <c r="I26" s="81"/>
      <c r="J26" s="81"/>
      <c r="K26" s="3">
        <f t="shared" si="1"/>
        <v>0</v>
      </c>
      <c r="L26" s="81"/>
      <c r="M26" s="81"/>
      <c r="N26" s="81"/>
      <c r="O26" s="81"/>
      <c r="P26" s="81"/>
      <c r="Q26" s="81"/>
      <c r="R26" s="81"/>
      <c r="S26" s="81"/>
      <c r="T26" s="3">
        <f t="shared" si="2"/>
        <v>0</v>
      </c>
      <c r="U26" s="81"/>
      <c r="V26" s="81"/>
      <c r="W26" s="81"/>
      <c r="X26" s="81"/>
      <c r="Y26" s="81"/>
      <c r="Z26" s="81"/>
      <c r="AA26" s="81"/>
      <c r="AB26" s="81"/>
      <c r="AC26" s="3">
        <f t="shared" si="3"/>
        <v>0</v>
      </c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3">
        <f t="shared" si="4"/>
        <v>0</v>
      </c>
      <c r="AO26" s="73" t="str">
        <f t="shared" si="5"/>
        <v>ok</v>
      </c>
      <c r="AP26" s="73" t="str">
        <f t="shared" si="6"/>
        <v>ok</v>
      </c>
      <c r="AQ26" s="73" t="str">
        <f t="shared" si="7"/>
        <v>ok</v>
      </c>
    </row>
    <row r="27" spans="1:43" ht="19.5">
      <c r="A27" s="4">
        <v>39</v>
      </c>
      <c r="B27" s="5" t="s">
        <v>30</v>
      </c>
      <c r="C27" s="81"/>
      <c r="D27" s="81"/>
      <c r="E27" s="81"/>
      <c r="F27" s="81"/>
      <c r="G27" s="81"/>
      <c r="H27" s="81"/>
      <c r="I27" s="81"/>
      <c r="J27" s="81"/>
      <c r="K27" s="3">
        <f t="shared" si="1"/>
        <v>0</v>
      </c>
      <c r="L27" s="81"/>
      <c r="M27" s="81"/>
      <c r="N27" s="81"/>
      <c r="O27" s="81"/>
      <c r="P27" s="81"/>
      <c r="Q27" s="81"/>
      <c r="R27" s="81"/>
      <c r="S27" s="81"/>
      <c r="T27" s="3">
        <f t="shared" si="2"/>
        <v>0</v>
      </c>
      <c r="U27" s="81"/>
      <c r="V27" s="81"/>
      <c r="W27" s="81"/>
      <c r="X27" s="81"/>
      <c r="Y27" s="81"/>
      <c r="Z27" s="81"/>
      <c r="AA27" s="81"/>
      <c r="AB27" s="81"/>
      <c r="AC27" s="3">
        <f t="shared" si="3"/>
        <v>0</v>
      </c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3">
        <f t="shared" si="4"/>
        <v>0</v>
      </c>
      <c r="AO27" s="73" t="str">
        <f t="shared" si="5"/>
        <v>ok</v>
      </c>
      <c r="AP27" s="73" t="str">
        <f t="shared" si="6"/>
        <v>ok</v>
      </c>
      <c r="AQ27" s="73" t="str">
        <f t="shared" si="7"/>
        <v>ok</v>
      </c>
    </row>
    <row r="28" spans="1:43" ht="19.5">
      <c r="A28" s="4">
        <v>40</v>
      </c>
      <c r="B28" s="5" t="s">
        <v>4</v>
      </c>
      <c r="C28" s="8"/>
      <c r="D28" s="8"/>
      <c r="E28" s="8"/>
      <c r="F28" s="8"/>
      <c r="G28" s="8"/>
      <c r="H28" s="8"/>
      <c r="I28" s="8"/>
      <c r="J28" s="8"/>
      <c r="K28" s="3">
        <f t="shared" si="1"/>
        <v>0</v>
      </c>
      <c r="L28" s="8"/>
      <c r="M28" s="8"/>
      <c r="N28" s="8"/>
      <c r="O28" s="8"/>
      <c r="P28" s="8"/>
      <c r="Q28" s="8"/>
      <c r="R28" s="8"/>
      <c r="S28" s="8"/>
      <c r="T28" s="3">
        <f t="shared" si="2"/>
        <v>0</v>
      </c>
      <c r="U28" s="8"/>
      <c r="V28" s="8"/>
      <c r="W28" s="8"/>
      <c r="X28" s="8"/>
      <c r="Y28" s="8"/>
      <c r="Z28" s="8"/>
      <c r="AA28" s="8"/>
      <c r="AB28" s="8"/>
      <c r="AC28" s="3">
        <f t="shared" si="3"/>
        <v>0</v>
      </c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3">
        <f t="shared" si="4"/>
        <v>0</v>
      </c>
      <c r="AO28" s="73" t="str">
        <f t="shared" si="5"/>
        <v>ok</v>
      </c>
      <c r="AP28" s="73" t="str">
        <f t="shared" si="6"/>
        <v>ok</v>
      </c>
      <c r="AQ28" s="73" t="str">
        <f t="shared" si="7"/>
        <v>ok</v>
      </c>
    </row>
    <row r="29" spans="1:43" ht="19.5">
      <c r="A29" s="4">
        <v>41</v>
      </c>
      <c r="B29" s="5" t="s">
        <v>31</v>
      </c>
      <c r="C29" s="8"/>
      <c r="D29" s="8"/>
      <c r="E29" s="8"/>
      <c r="F29" s="8"/>
      <c r="G29" s="8"/>
      <c r="H29" s="8"/>
      <c r="I29" s="8"/>
      <c r="J29" s="8"/>
      <c r="K29" s="3">
        <f t="shared" si="1"/>
        <v>0</v>
      </c>
      <c r="L29" s="8"/>
      <c r="M29" s="8"/>
      <c r="N29" s="8"/>
      <c r="O29" s="8"/>
      <c r="P29" s="8"/>
      <c r="Q29" s="8"/>
      <c r="R29" s="8"/>
      <c r="S29" s="8"/>
      <c r="T29" s="3">
        <f t="shared" si="2"/>
        <v>0</v>
      </c>
      <c r="U29" s="8"/>
      <c r="V29" s="8"/>
      <c r="W29" s="8"/>
      <c r="X29" s="8"/>
      <c r="Y29" s="8"/>
      <c r="Z29" s="8"/>
      <c r="AA29" s="8"/>
      <c r="AB29" s="8"/>
      <c r="AC29" s="3">
        <f t="shared" si="3"/>
        <v>0</v>
      </c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3">
        <f t="shared" si="4"/>
        <v>0</v>
      </c>
      <c r="AO29" s="73" t="str">
        <f t="shared" si="5"/>
        <v>ok</v>
      </c>
      <c r="AP29" s="73" t="str">
        <f t="shared" si="6"/>
        <v>ok</v>
      </c>
      <c r="AQ29" s="73" t="str">
        <f t="shared" si="7"/>
        <v>ok</v>
      </c>
    </row>
    <row r="30" spans="1:43" ht="19.5">
      <c r="A30" s="4">
        <v>42</v>
      </c>
      <c r="B30" s="5" t="s">
        <v>32</v>
      </c>
      <c r="C30" s="8"/>
      <c r="D30" s="8"/>
      <c r="E30" s="8"/>
      <c r="F30" s="8"/>
      <c r="G30" s="8"/>
      <c r="H30" s="8"/>
      <c r="I30" s="8"/>
      <c r="J30" s="8"/>
      <c r="K30" s="3">
        <f t="shared" si="1"/>
        <v>0</v>
      </c>
      <c r="L30" s="8"/>
      <c r="M30" s="8"/>
      <c r="N30" s="8"/>
      <c r="O30" s="8"/>
      <c r="P30" s="8"/>
      <c r="Q30" s="8"/>
      <c r="R30" s="8"/>
      <c r="S30" s="8"/>
      <c r="T30" s="3">
        <f t="shared" si="2"/>
        <v>0</v>
      </c>
      <c r="U30" s="8"/>
      <c r="V30" s="8"/>
      <c r="W30" s="8"/>
      <c r="X30" s="8"/>
      <c r="Y30" s="8"/>
      <c r="Z30" s="8"/>
      <c r="AA30" s="8"/>
      <c r="AB30" s="8"/>
      <c r="AC30" s="3">
        <f t="shared" si="3"/>
        <v>0</v>
      </c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3">
        <f t="shared" si="4"/>
        <v>0</v>
      </c>
      <c r="AO30" s="73" t="str">
        <f t="shared" si="5"/>
        <v>ok</v>
      </c>
      <c r="AP30" s="73" t="str">
        <f t="shared" si="6"/>
        <v>ok</v>
      </c>
      <c r="AQ30" s="73" t="str">
        <f t="shared" si="7"/>
        <v>ok</v>
      </c>
    </row>
    <row r="31" spans="1:43" ht="19.5">
      <c r="A31" s="4">
        <v>43</v>
      </c>
      <c r="B31" s="5" t="s">
        <v>5</v>
      </c>
      <c r="C31" s="8"/>
      <c r="D31" s="8"/>
      <c r="E31" s="8"/>
      <c r="F31" s="8"/>
      <c r="G31" s="8"/>
      <c r="H31" s="8"/>
      <c r="I31" s="8"/>
      <c r="J31" s="8"/>
      <c r="K31" s="3">
        <f t="shared" si="1"/>
        <v>0</v>
      </c>
      <c r="L31" s="8"/>
      <c r="M31" s="8"/>
      <c r="N31" s="8"/>
      <c r="O31" s="8"/>
      <c r="P31" s="8"/>
      <c r="Q31" s="8"/>
      <c r="R31" s="8"/>
      <c r="S31" s="8"/>
      <c r="T31" s="3">
        <f t="shared" si="2"/>
        <v>0</v>
      </c>
      <c r="U31" s="8"/>
      <c r="V31" s="8"/>
      <c r="W31" s="8"/>
      <c r="X31" s="8"/>
      <c r="Y31" s="8"/>
      <c r="Z31" s="8"/>
      <c r="AA31" s="8"/>
      <c r="AB31" s="8"/>
      <c r="AC31" s="3">
        <f t="shared" si="3"/>
        <v>0</v>
      </c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3">
        <f t="shared" si="4"/>
        <v>0</v>
      </c>
      <c r="AO31" s="73" t="str">
        <f t="shared" si="5"/>
        <v>ok</v>
      </c>
      <c r="AP31" s="73" t="str">
        <f t="shared" si="6"/>
        <v>ok</v>
      </c>
      <c r="AQ31" s="73" t="str">
        <f t="shared" si="7"/>
        <v>ok</v>
      </c>
    </row>
    <row r="32" spans="1:43" ht="19.5">
      <c r="A32" s="4">
        <v>44</v>
      </c>
      <c r="B32" s="5" t="s">
        <v>33</v>
      </c>
      <c r="C32" s="8"/>
      <c r="D32" s="8"/>
      <c r="E32" s="8"/>
      <c r="F32" s="8"/>
      <c r="G32" s="8"/>
      <c r="H32" s="8"/>
      <c r="I32" s="8"/>
      <c r="J32" s="8"/>
      <c r="K32" s="3">
        <f t="shared" si="1"/>
        <v>0</v>
      </c>
      <c r="L32" s="8"/>
      <c r="M32" s="8"/>
      <c r="N32" s="8"/>
      <c r="O32" s="8"/>
      <c r="P32" s="8"/>
      <c r="Q32" s="8"/>
      <c r="R32" s="8"/>
      <c r="S32" s="8"/>
      <c r="T32" s="3">
        <f t="shared" si="2"/>
        <v>0</v>
      </c>
      <c r="U32" s="8"/>
      <c r="V32" s="8"/>
      <c r="W32" s="8"/>
      <c r="X32" s="8"/>
      <c r="Y32" s="8"/>
      <c r="Z32" s="8"/>
      <c r="AA32" s="8"/>
      <c r="AB32" s="8"/>
      <c r="AC32" s="3">
        <f t="shared" si="3"/>
        <v>0</v>
      </c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3">
        <f t="shared" si="4"/>
        <v>0</v>
      </c>
      <c r="AO32" s="73" t="str">
        <f t="shared" si="5"/>
        <v>ok</v>
      </c>
      <c r="AP32" s="73" t="str">
        <f t="shared" si="6"/>
        <v>ok</v>
      </c>
      <c r="AQ32" s="73" t="str">
        <f t="shared" si="7"/>
        <v>ok</v>
      </c>
    </row>
    <row r="33" spans="1:43" ht="19.5">
      <c r="A33" s="4">
        <v>45</v>
      </c>
      <c r="B33" s="5" t="s">
        <v>34</v>
      </c>
      <c r="C33" s="8"/>
      <c r="D33" s="8"/>
      <c r="E33" s="8"/>
      <c r="F33" s="8"/>
      <c r="G33" s="8"/>
      <c r="H33" s="8"/>
      <c r="I33" s="8"/>
      <c r="J33" s="8"/>
      <c r="K33" s="3">
        <f t="shared" si="1"/>
        <v>0</v>
      </c>
      <c r="L33" s="8"/>
      <c r="M33" s="8"/>
      <c r="N33" s="8"/>
      <c r="O33" s="8"/>
      <c r="P33" s="8"/>
      <c r="Q33" s="8"/>
      <c r="R33" s="8"/>
      <c r="S33" s="8"/>
      <c r="T33" s="3">
        <f t="shared" si="2"/>
        <v>0</v>
      </c>
      <c r="U33" s="8"/>
      <c r="V33" s="8"/>
      <c r="W33" s="8"/>
      <c r="X33" s="8"/>
      <c r="Y33" s="8"/>
      <c r="Z33" s="8"/>
      <c r="AA33" s="8"/>
      <c r="AB33" s="8"/>
      <c r="AC33" s="3">
        <f t="shared" si="3"/>
        <v>0</v>
      </c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3">
        <f t="shared" si="4"/>
        <v>0</v>
      </c>
      <c r="AO33" s="73" t="str">
        <f t="shared" si="5"/>
        <v>ok</v>
      </c>
      <c r="AP33" s="73" t="str">
        <f t="shared" si="6"/>
        <v>ok</v>
      </c>
      <c r="AQ33" s="73" t="str">
        <f t="shared" si="7"/>
        <v>ok</v>
      </c>
    </row>
    <row r="34" spans="1:43" ht="19.5">
      <c r="A34" s="4">
        <v>46</v>
      </c>
      <c r="B34" s="5" t="s">
        <v>35</v>
      </c>
      <c r="C34" s="95"/>
      <c r="D34" s="95"/>
      <c r="E34" s="95"/>
      <c r="F34" s="95"/>
      <c r="G34" s="95"/>
      <c r="H34" s="95"/>
      <c r="I34" s="95"/>
      <c r="J34" s="95"/>
      <c r="K34" s="3">
        <f t="shared" si="1"/>
        <v>0</v>
      </c>
      <c r="L34" s="95"/>
      <c r="M34" s="95"/>
      <c r="N34" s="95"/>
      <c r="O34" s="95"/>
      <c r="P34" s="95"/>
      <c r="Q34" s="95"/>
      <c r="R34" s="95"/>
      <c r="S34" s="95"/>
      <c r="T34" s="3">
        <f t="shared" si="2"/>
        <v>0</v>
      </c>
      <c r="U34" s="95"/>
      <c r="V34" s="95"/>
      <c r="W34" s="95"/>
      <c r="X34" s="95"/>
      <c r="Y34" s="95"/>
      <c r="Z34" s="95"/>
      <c r="AA34" s="95"/>
      <c r="AB34" s="95"/>
      <c r="AC34" s="3">
        <f t="shared" si="3"/>
        <v>0</v>
      </c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3">
        <f t="shared" si="4"/>
        <v>0</v>
      </c>
      <c r="AO34" s="73" t="str">
        <f t="shared" si="5"/>
        <v>ok</v>
      </c>
      <c r="AP34" s="73" t="str">
        <f t="shared" si="6"/>
        <v>ok</v>
      </c>
      <c r="AQ34" s="73" t="str">
        <f t="shared" si="7"/>
        <v>ok</v>
      </c>
    </row>
    <row r="35" spans="1:43" ht="19.5">
      <c r="A35" s="4">
        <v>47</v>
      </c>
      <c r="B35" s="5" t="s">
        <v>36</v>
      </c>
      <c r="C35" s="8"/>
      <c r="D35" s="8"/>
      <c r="E35" s="8"/>
      <c r="F35" s="8"/>
      <c r="G35" s="8"/>
      <c r="H35" s="8"/>
      <c r="I35" s="8"/>
      <c r="J35" s="8"/>
      <c r="K35" s="3">
        <f t="shared" si="1"/>
        <v>0</v>
      </c>
      <c r="L35" s="8"/>
      <c r="M35" s="8"/>
      <c r="N35" s="8"/>
      <c r="O35" s="8"/>
      <c r="P35" s="8"/>
      <c r="Q35" s="8"/>
      <c r="R35" s="8"/>
      <c r="S35" s="8"/>
      <c r="T35" s="3">
        <f t="shared" si="2"/>
        <v>0</v>
      </c>
      <c r="U35" s="8"/>
      <c r="V35" s="8"/>
      <c r="W35" s="8"/>
      <c r="X35" s="8"/>
      <c r="Y35" s="8"/>
      <c r="Z35" s="8"/>
      <c r="AA35" s="8"/>
      <c r="AB35" s="8"/>
      <c r="AC35" s="3">
        <f t="shared" si="3"/>
        <v>0</v>
      </c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3">
        <f t="shared" si="4"/>
        <v>0</v>
      </c>
      <c r="AO35" s="73" t="str">
        <f t="shared" si="5"/>
        <v>ok</v>
      </c>
      <c r="AP35" s="73" t="str">
        <f t="shared" si="6"/>
        <v>ok</v>
      </c>
      <c r="AQ35" s="73" t="str">
        <f t="shared" si="7"/>
        <v>ok</v>
      </c>
    </row>
    <row r="36" spans="1:43" ht="19.5">
      <c r="A36" s="4">
        <v>48</v>
      </c>
      <c r="B36" s="5" t="s">
        <v>95</v>
      </c>
      <c r="C36" s="8"/>
      <c r="D36" s="8"/>
      <c r="E36" s="8"/>
      <c r="F36" s="8"/>
      <c r="G36" s="8"/>
      <c r="H36" s="8"/>
      <c r="I36" s="8"/>
      <c r="J36" s="8"/>
      <c r="K36" s="3">
        <f t="shared" si="1"/>
        <v>0</v>
      </c>
      <c r="L36" s="8"/>
      <c r="M36" s="8"/>
      <c r="N36" s="8"/>
      <c r="O36" s="8"/>
      <c r="P36" s="8"/>
      <c r="Q36" s="8"/>
      <c r="R36" s="8"/>
      <c r="S36" s="8"/>
      <c r="T36" s="3">
        <f t="shared" si="2"/>
        <v>0</v>
      </c>
      <c r="U36" s="8"/>
      <c r="V36" s="8"/>
      <c r="W36" s="8"/>
      <c r="X36" s="8"/>
      <c r="Y36" s="8"/>
      <c r="Z36" s="8"/>
      <c r="AA36" s="8"/>
      <c r="AB36" s="8"/>
      <c r="AC36" s="3">
        <f t="shared" si="3"/>
        <v>0</v>
      </c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3">
        <f t="shared" si="4"/>
        <v>0</v>
      </c>
      <c r="AO36" s="73" t="str">
        <f t="shared" si="5"/>
        <v>ok</v>
      </c>
      <c r="AP36" s="73" t="str">
        <f t="shared" si="6"/>
        <v>ok</v>
      </c>
      <c r="AQ36" s="73" t="str">
        <f t="shared" si="7"/>
        <v>ok</v>
      </c>
    </row>
    <row r="37" spans="1:43" ht="19.5">
      <c r="A37" s="4">
        <v>49</v>
      </c>
      <c r="B37" s="5" t="s">
        <v>177</v>
      </c>
      <c r="C37" s="8"/>
      <c r="D37" s="8"/>
      <c r="E37" s="8"/>
      <c r="F37" s="8"/>
      <c r="G37" s="8"/>
      <c r="H37" s="8"/>
      <c r="I37" s="8"/>
      <c r="J37" s="8"/>
      <c r="K37" s="3">
        <f t="shared" si="1"/>
        <v>0</v>
      </c>
      <c r="L37" s="8"/>
      <c r="M37" s="3"/>
      <c r="N37" s="3"/>
      <c r="O37" s="3"/>
      <c r="P37" s="3"/>
      <c r="Q37" s="3"/>
      <c r="R37" s="3"/>
      <c r="S37" s="3"/>
      <c r="T37" s="3">
        <f t="shared" si="2"/>
        <v>0</v>
      </c>
      <c r="U37" s="8"/>
      <c r="V37" s="8"/>
      <c r="W37" s="8"/>
      <c r="X37" s="8"/>
      <c r="Y37" s="8"/>
      <c r="Z37" s="8"/>
      <c r="AA37" s="8"/>
      <c r="AB37" s="8"/>
      <c r="AC37" s="3">
        <f t="shared" si="3"/>
        <v>0</v>
      </c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3">
        <f t="shared" si="4"/>
        <v>0</v>
      </c>
      <c r="AO37" s="73" t="str">
        <f t="shared" si="5"/>
        <v>ok</v>
      </c>
      <c r="AP37" s="73" t="str">
        <f t="shared" si="6"/>
        <v>ok</v>
      </c>
      <c r="AQ37" s="73" t="str">
        <f t="shared" si="7"/>
        <v>ok</v>
      </c>
    </row>
    <row r="38" spans="1:43" ht="19.5">
      <c r="A38" s="4">
        <v>50</v>
      </c>
      <c r="B38" s="5" t="s">
        <v>155</v>
      </c>
      <c r="C38" s="8"/>
      <c r="D38" s="8"/>
      <c r="E38" s="8"/>
      <c r="F38" s="8"/>
      <c r="G38" s="8"/>
      <c r="H38" s="8"/>
      <c r="I38" s="8"/>
      <c r="J38" s="8"/>
      <c r="K38" s="3">
        <f t="shared" si="1"/>
        <v>0</v>
      </c>
      <c r="L38" s="8"/>
      <c r="M38" s="8"/>
      <c r="N38" s="8"/>
      <c r="O38" s="8"/>
      <c r="P38" s="8"/>
      <c r="Q38" s="8"/>
      <c r="R38" s="8"/>
      <c r="S38" s="8"/>
      <c r="T38" s="3">
        <f t="shared" si="2"/>
        <v>0</v>
      </c>
      <c r="U38" s="8"/>
      <c r="V38" s="82"/>
      <c r="W38" s="78"/>
      <c r="X38" s="8"/>
      <c r="Y38" s="82"/>
      <c r="Z38" s="8"/>
      <c r="AA38" s="8"/>
      <c r="AB38" s="8"/>
      <c r="AC38" s="3">
        <f t="shared" si="3"/>
        <v>0</v>
      </c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3">
        <f t="shared" si="4"/>
        <v>0</v>
      </c>
      <c r="AO38" s="73" t="str">
        <f t="shared" si="5"/>
        <v>ok</v>
      </c>
      <c r="AP38" s="73" t="str">
        <f t="shared" si="6"/>
        <v>ok</v>
      </c>
      <c r="AQ38" s="73" t="str">
        <f t="shared" si="7"/>
        <v>ok</v>
      </c>
    </row>
    <row r="39" spans="1:43" ht="19.5">
      <c r="A39" s="4">
        <v>51</v>
      </c>
      <c r="B39" s="5" t="s">
        <v>156</v>
      </c>
      <c r="C39" s="8"/>
      <c r="D39" s="8"/>
      <c r="E39" s="8"/>
      <c r="F39" s="8"/>
      <c r="G39" s="8"/>
      <c r="H39" s="8"/>
      <c r="I39" s="8"/>
      <c r="J39" s="8"/>
      <c r="K39" s="3">
        <f t="shared" si="1"/>
        <v>0</v>
      </c>
      <c r="L39" s="8"/>
      <c r="M39" s="8"/>
      <c r="N39" s="8"/>
      <c r="O39" s="8"/>
      <c r="P39" s="8"/>
      <c r="Q39" s="8"/>
      <c r="R39" s="8"/>
      <c r="S39" s="8"/>
      <c r="T39" s="3">
        <f t="shared" si="2"/>
        <v>0</v>
      </c>
      <c r="U39" s="8"/>
      <c r="V39" s="8"/>
      <c r="W39" s="8"/>
      <c r="X39" s="8"/>
      <c r="Y39" s="8"/>
      <c r="Z39" s="8"/>
      <c r="AA39" s="8"/>
      <c r="AB39" s="8"/>
      <c r="AC39" s="3">
        <f t="shared" si="3"/>
        <v>0</v>
      </c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3">
        <f t="shared" si="4"/>
        <v>0</v>
      </c>
      <c r="AO39" s="73" t="str">
        <f t="shared" si="5"/>
        <v>ok</v>
      </c>
      <c r="AP39" s="73" t="str">
        <f t="shared" si="6"/>
        <v>ok</v>
      </c>
      <c r="AQ39" s="73" t="str">
        <f t="shared" si="7"/>
        <v>ok</v>
      </c>
    </row>
    <row r="40" spans="1:43" ht="19.5">
      <c r="A40" s="4">
        <v>52</v>
      </c>
      <c r="B40" s="5" t="s">
        <v>157</v>
      </c>
      <c r="C40" s="78"/>
      <c r="D40" s="78"/>
      <c r="E40" s="78"/>
      <c r="F40" s="78"/>
      <c r="G40" s="78"/>
      <c r="H40" s="78"/>
      <c r="I40" s="78"/>
      <c r="J40" s="78"/>
      <c r="K40" s="3">
        <f t="shared" si="1"/>
        <v>0</v>
      </c>
      <c r="L40" s="78"/>
      <c r="M40" s="78"/>
      <c r="N40" s="78"/>
      <c r="O40" s="78"/>
      <c r="P40" s="78"/>
      <c r="Q40" s="78"/>
      <c r="R40" s="78"/>
      <c r="S40" s="78"/>
      <c r="T40" s="3">
        <f t="shared" si="2"/>
        <v>0</v>
      </c>
      <c r="U40" s="78"/>
      <c r="V40" s="78"/>
      <c r="W40" s="78"/>
      <c r="X40" s="78"/>
      <c r="Y40" s="78"/>
      <c r="Z40" s="78"/>
      <c r="AA40" s="78"/>
      <c r="AB40" s="78"/>
      <c r="AC40" s="3">
        <f t="shared" si="3"/>
        <v>0</v>
      </c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3">
        <f t="shared" si="4"/>
        <v>0</v>
      </c>
      <c r="AO40" s="73" t="str">
        <f t="shared" si="5"/>
        <v>ok</v>
      </c>
      <c r="AP40" s="73" t="str">
        <f t="shared" si="6"/>
        <v>ok</v>
      </c>
      <c r="AQ40" s="73" t="str">
        <f t="shared" si="7"/>
        <v>ok</v>
      </c>
    </row>
    <row r="41" spans="1:43" ht="19.5">
      <c r="A41" s="4">
        <v>53</v>
      </c>
      <c r="B41" s="5" t="s">
        <v>158</v>
      </c>
      <c r="C41" s="8"/>
      <c r="D41" s="8"/>
      <c r="E41" s="8"/>
      <c r="F41" s="8"/>
      <c r="G41" s="8"/>
      <c r="H41" s="8"/>
      <c r="I41" s="8"/>
      <c r="J41" s="8"/>
      <c r="K41" s="3">
        <f t="shared" si="1"/>
        <v>0</v>
      </c>
      <c r="L41" s="8"/>
      <c r="M41" s="8"/>
      <c r="N41" s="8"/>
      <c r="O41" s="8"/>
      <c r="P41" s="8"/>
      <c r="Q41" s="8"/>
      <c r="R41" s="8"/>
      <c r="S41" s="8"/>
      <c r="T41" s="3">
        <f t="shared" si="2"/>
        <v>0</v>
      </c>
      <c r="U41" s="8"/>
      <c r="V41" s="8"/>
      <c r="W41" s="8"/>
      <c r="X41" s="8"/>
      <c r="Y41" s="8"/>
      <c r="Z41" s="8"/>
      <c r="AA41" s="8"/>
      <c r="AB41" s="8"/>
      <c r="AC41" s="3">
        <f t="shared" si="3"/>
        <v>0</v>
      </c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3">
        <f t="shared" si="4"/>
        <v>0</v>
      </c>
      <c r="AO41" s="73" t="str">
        <f t="shared" si="5"/>
        <v>ok</v>
      </c>
      <c r="AP41" s="73" t="str">
        <f t="shared" si="6"/>
        <v>ok</v>
      </c>
      <c r="AQ41" s="73" t="str">
        <f t="shared" si="7"/>
        <v>ok</v>
      </c>
    </row>
    <row r="42" spans="1:43" ht="19.5">
      <c r="A42" s="4">
        <v>54</v>
      </c>
      <c r="B42" s="5" t="s">
        <v>159</v>
      </c>
      <c r="C42" s="8"/>
      <c r="D42" s="8"/>
      <c r="E42" s="8"/>
      <c r="F42" s="8"/>
      <c r="G42" s="8"/>
      <c r="H42" s="8"/>
      <c r="I42" s="8"/>
      <c r="J42" s="8"/>
      <c r="K42" s="3">
        <f t="shared" si="1"/>
        <v>0</v>
      </c>
      <c r="L42" s="8"/>
      <c r="M42" s="8"/>
      <c r="N42" s="8"/>
      <c r="O42" s="8"/>
      <c r="P42" s="8"/>
      <c r="Q42" s="8"/>
      <c r="R42" s="8"/>
      <c r="S42" s="8"/>
      <c r="T42" s="3">
        <f t="shared" si="2"/>
        <v>0</v>
      </c>
      <c r="U42" s="8"/>
      <c r="V42" s="8"/>
      <c r="W42" s="8"/>
      <c r="X42" s="8"/>
      <c r="Y42" s="8"/>
      <c r="Z42" s="8"/>
      <c r="AA42" s="8"/>
      <c r="AB42" s="8"/>
      <c r="AC42" s="3">
        <f t="shared" si="3"/>
        <v>0</v>
      </c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3">
        <f t="shared" si="4"/>
        <v>0</v>
      </c>
      <c r="AO42" s="73" t="str">
        <f t="shared" si="5"/>
        <v>ok</v>
      </c>
      <c r="AP42" s="73" t="str">
        <f t="shared" si="6"/>
        <v>ok</v>
      </c>
      <c r="AQ42" s="73" t="str">
        <f t="shared" si="7"/>
        <v>ok</v>
      </c>
    </row>
    <row r="43" spans="1:43" ht="19.5">
      <c r="A43" s="4">
        <v>55</v>
      </c>
      <c r="B43" s="5" t="s">
        <v>96</v>
      </c>
      <c r="C43" s="78"/>
      <c r="D43" s="78"/>
      <c r="E43" s="78"/>
      <c r="F43" s="78"/>
      <c r="G43" s="78"/>
      <c r="H43" s="78"/>
      <c r="I43" s="78"/>
      <c r="J43" s="78"/>
      <c r="K43" s="3">
        <f t="shared" si="1"/>
        <v>0</v>
      </c>
      <c r="L43" s="78"/>
      <c r="M43" s="78"/>
      <c r="N43" s="78"/>
      <c r="O43" s="78"/>
      <c r="P43" s="78"/>
      <c r="Q43" s="78"/>
      <c r="R43" s="78"/>
      <c r="S43" s="78"/>
      <c r="T43" s="3">
        <f t="shared" si="2"/>
        <v>0</v>
      </c>
      <c r="U43" s="78"/>
      <c r="V43" s="78"/>
      <c r="W43" s="78"/>
      <c r="X43" s="78"/>
      <c r="Y43" s="78"/>
      <c r="Z43" s="78"/>
      <c r="AA43" s="78"/>
      <c r="AB43" s="78"/>
      <c r="AC43" s="3">
        <f t="shared" si="3"/>
        <v>0</v>
      </c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3">
        <f t="shared" si="4"/>
        <v>0</v>
      </c>
      <c r="AO43" s="73" t="str">
        <f t="shared" si="5"/>
        <v>ok</v>
      </c>
      <c r="AP43" s="73" t="str">
        <f t="shared" si="6"/>
        <v>ok</v>
      </c>
      <c r="AQ43" s="73" t="str">
        <f t="shared" si="7"/>
        <v>ok</v>
      </c>
    </row>
    <row r="44" spans="1:43" ht="19.5">
      <c r="A44" s="4">
        <v>56</v>
      </c>
      <c r="B44" s="5" t="s">
        <v>178</v>
      </c>
      <c r="C44" s="8"/>
      <c r="D44" s="8"/>
      <c r="E44" s="8"/>
      <c r="F44" s="8"/>
      <c r="G44" s="8"/>
      <c r="H44" s="8"/>
      <c r="I44" s="8"/>
      <c r="J44" s="8"/>
      <c r="K44" s="3">
        <f t="shared" si="1"/>
        <v>0</v>
      </c>
      <c r="L44" s="8"/>
      <c r="M44" s="8"/>
      <c r="N44" s="8"/>
      <c r="O44" s="8"/>
      <c r="P44" s="8"/>
      <c r="Q44" s="8"/>
      <c r="R44" s="8"/>
      <c r="S44" s="8"/>
      <c r="T44" s="3">
        <f t="shared" si="2"/>
        <v>0</v>
      </c>
      <c r="U44" s="8"/>
      <c r="V44" s="8"/>
      <c r="W44" s="8"/>
      <c r="X44" s="8"/>
      <c r="Y44" s="8"/>
      <c r="Z44" s="8"/>
      <c r="AA44" s="8"/>
      <c r="AB44" s="8"/>
      <c r="AC44" s="3">
        <f t="shared" si="3"/>
        <v>0</v>
      </c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3">
        <f t="shared" si="4"/>
        <v>0</v>
      </c>
      <c r="AO44" s="73" t="str">
        <f t="shared" si="5"/>
        <v>ok</v>
      </c>
      <c r="AP44" s="73" t="str">
        <f t="shared" si="6"/>
        <v>ok</v>
      </c>
      <c r="AQ44" s="73" t="str">
        <f t="shared" si="7"/>
        <v>ok</v>
      </c>
    </row>
    <row r="45" spans="1:43" ht="19.5">
      <c r="A45" s="4">
        <v>57</v>
      </c>
      <c r="B45" s="5" t="s">
        <v>179</v>
      </c>
      <c r="C45" s="8"/>
      <c r="D45" s="8"/>
      <c r="E45" s="8"/>
      <c r="F45" s="8"/>
      <c r="G45" s="8"/>
      <c r="H45" s="8"/>
      <c r="I45" s="8"/>
      <c r="J45" s="8"/>
      <c r="K45" s="3">
        <f t="shared" si="1"/>
        <v>0</v>
      </c>
      <c r="L45" s="8"/>
      <c r="M45" s="8"/>
      <c r="N45" s="8"/>
      <c r="O45" s="8"/>
      <c r="P45" s="8"/>
      <c r="Q45" s="8"/>
      <c r="R45" s="8"/>
      <c r="S45" s="8"/>
      <c r="T45" s="3">
        <f t="shared" si="2"/>
        <v>0</v>
      </c>
      <c r="U45" s="8"/>
      <c r="V45" s="8"/>
      <c r="W45" s="8"/>
      <c r="X45" s="8"/>
      <c r="Y45" s="8"/>
      <c r="Z45" s="8"/>
      <c r="AA45" s="8"/>
      <c r="AB45" s="8"/>
      <c r="AC45" s="3">
        <f t="shared" si="3"/>
        <v>0</v>
      </c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3">
        <f t="shared" si="4"/>
        <v>0</v>
      </c>
      <c r="AO45" s="73" t="str">
        <f t="shared" si="5"/>
        <v>ok</v>
      </c>
      <c r="AP45" s="73" t="str">
        <f t="shared" si="6"/>
        <v>ok</v>
      </c>
      <c r="AQ45" s="73" t="str">
        <f t="shared" si="7"/>
        <v>ok</v>
      </c>
    </row>
    <row r="46" spans="1:43" ht="19.5">
      <c r="A46" s="4">
        <v>58</v>
      </c>
      <c r="B46" s="5" t="s">
        <v>97</v>
      </c>
      <c r="C46" s="8"/>
      <c r="D46" s="8"/>
      <c r="E46" s="8"/>
      <c r="F46" s="8"/>
      <c r="G46" s="8"/>
      <c r="H46" s="8"/>
      <c r="I46" s="8"/>
      <c r="J46" s="8"/>
      <c r="K46" s="3">
        <f t="shared" si="1"/>
        <v>0</v>
      </c>
      <c r="L46" s="8"/>
      <c r="M46" s="8"/>
      <c r="N46" s="8"/>
      <c r="O46" s="8"/>
      <c r="P46" s="8"/>
      <c r="Q46" s="8"/>
      <c r="R46" s="8"/>
      <c r="S46" s="8"/>
      <c r="T46" s="3">
        <f t="shared" si="2"/>
        <v>0</v>
      </c>
      <c r="U46" s="8"/>
      <c r="V46" s="8"/>
      <c r="W46" s="8"/>
      <c r="X46" s="8"/>
      <c r="Y46" s="8"/>
      <c r="Z46" s="8"/>
      <c r="AA46" s="8"/>
      <c r="AB46" s="8"/>
      <c r="AC46" s="3">
        <f t="shared" si="3"/>
        <v>0</v>
      </c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3">
        <f t="shared" si="4"/>
        <v>0</v>
      </c>
      <c r="AO46" s="73" t="str">
        <f t="shared" si="5"/>
        <v>ok</v>
      </c>
      <c r="AP46" s="73" t="str">
        <f t="shared" si="6"/>
        <v>ok</v>
      </c>
      <c r="AQ46" s="73" t="str">
        <f t="shared" si="7"/>
        <v>ok</v>
      </c>
    </row>
    <row r="47" spans="1:43" ht="19.5">
      <c r="A47" s="4">
        <v>59</v>
      </c>
      <c r="B47" s="45" t="s">
        <v>98</v>
      </c>
      <c r="C47" s="8"/>
      <c r="D47" s="8"/>
      <c r="E47" s="8"/>
      <c r="F47" s="8"/>
      <c r="G47" s="8"/>
      <c r="H47" s="8"/>
      <c r="I47" s="8"/>
      <c r="J47" s="8"/>
      <c r="K47" s="3">
        <f t="shared" si="1"/>
        <v>0</v>
      </c>
      <c r="L47" s="8"/>
      <c r="M47" s="8"/>
      <c r="N47" s="8"/>
      <c r="O47" s="8"/>
      <c r="P47" s="8"/>
      <c r="Q47" s="8"/>
      <c r="R47" s="8"/>
      <c r="S47" s="8"/>
      <c r="T47" s="3">
        <f t="shared" si="2"/>
        <v>0</v>
      </c>
      <c r="U47" s="8"/>
      <c r="V47" s="8"/>
      <c r="W47" s="8"/>
      <c r="X47" s="8"/>
      <c r="Y47" s="8"/>
      <c r="Z47" s="8"/>
      <c r="AA47" s="8"/>
      <c r="AB47" s="8"/>
      <c r="AC47" s="3">
        <f t="shared" si="3"/>
        <v>0</v>
      </c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3">
        <f t="shared" si="4"/>
        <v>0</v>
      </c>
      <c r="AO47" s="73" t="str">
        <f t="shared" si="5"/>
        <v>ok</v>
      </c>
      <c r="AP47" s="73" t="str">
        <f t="shared" si="6"/>
        <v>ok</v>
      </c>
      <c r="AQ47" s="73" t="str">
        <f t="shared" si="7"/>
        <v>ok</v>
      </c>
    </row>
    <row r="48" spans="1:43" ht="19.5">
      <c r="A48" s="4">
        <v>60</v>
      </c>
      <c r="B48" s="45" t="s">
        <v>160</v>
      </c>
      <c r="C48" s="83"/>
      <c r="D48" s="83"/>
      <c r="E48" s="83"/>
      <c r="F48" s="83"/>
      <c r="G48" s="83"/>
      <c r="H48" s="83"/>
      <c r="I48" s="83"/>
      <c r="J48" s="83"/>
      <c r="K48" s="3">
        <f t="shared" si="1"/>
        <v>0</v>
      </c>
      <c r="L48" s="83"/>
      <c r="M48" s="83"/>
      <c r="N48" s="83"/>
      <c r="O48" s="83"/>
      <c r="P48" s="83"/>
      <c r="Q48" s="83"/>
      <c r="R48" s="83"/>
      <c r="S48" s="83"/>
      <c r="T48" s="3">
        <f t="shared" si="2"/>
        <v>0</v>
      </c>
      <c r="U48" s="78"/>
      <c r="V48" s="78"/>
      <c r="W48" s="78"/>
      <c r="X48" s="78"/>
      <c r="Y48" s="78"/>
      <c r="Z48" s="78"/>
      <c r="AA48" s="78"/>
      <c r="AB48" s="78"/>
      <c r="AC48" s="3">
        <f t="shared" si="3"/>
        <v>0</v>
      </c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3">
        <f t="shared" si="4"/>
        <v>0</v>
      </c>
      <c r="AO48" s="73" t="str">
        <f t="shared" si="5"/>
        <v>ok</v>
      </c>
      <c r="AP48" s="73" t="str">
        <f t="shared" si="6"/>
        <v>ok</v>
      </c>
      <c r="AQ48" s="73" t="str">
        <f t="shared" si="7"/>
        <v>ok</v>
      </c>
    </row>
    <row r="49" spans="1:43" ht="19.5">
      <c r="A49" s="4">
        <v>61</v>
      </c>
      <c r="B49" s="45" t="s">
        <v>180</v>
      </c>
      <c r="C49" s="8"/>
      <c r="D49" s="8"/>
      <c r="E49" s="8"/>
      <c r="F49" s="8"/>
      <c r="G49" s="8"/>
      <c r="H49" s="8"/>
      <c r="I49" s="8"/>
      <c r="J49" s="8"/>
      <c r="K49" s="3">
        <f t="shared" si="1"/>
        <v>0</v>
      </c>
      <c r="L49" s="8"/>
      <c r="M49" s="8"/>
      <c r="N49" s="8"/>
      <c r="O49" s="8"/>
      <c r="P49" s="8"/>
      <c r="Q49" s="8"/>
      <c r="R49" s="8"/>
      <c r="S49" s="8"/>
      <c r="T49" s="3">
        <f t="shared" si="2"/>
        <v>0</v>
      </c>
      <c r="U49" s="8"/>
      <c r="V49" s="78"/>
      <c r="W49" s="78"/>
      <c r="X49" s="8"/>
      <c r="Y49" s="8"/>
      <c r="Z49" s="8"/>
      <c r="AA49" s="8"/>
      <c r="AB49" s="8"/>
      <c r="AC49" s="3">
        <f t="shared" si="3"/>
        <v>0</v>
      </c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3">
        <f t="shared" si="4"/>
        <v>0</v>
      </c>
      <c r="AO49" s="73" t="str">
        <f t="shared" si="5"/>
        <v>ok</v>
      </c>
      <c r="AP49" s="73" t="str">
        <f t="shared" si="6"/>
        <v>ok</v>
      </c>
      <c r="AQ49" s="73" t="str">
        <f t="shared" si="7"/>
        <v>ok</v>
      </c>
    </row>
    <row r="50" spans="1:43" ht="19.5">
      <c r="A50" s="4">
        <v>62</v>
      </c>
      <c r="B50" s="45" t="s">
        <v>161</v>
      </c>
      <c r="C50" s="8"/>
      <c r="D50" s="8"/>
      <c r="E50" s="8"/>
      <c r="F50" s="8"/>
      <c r="G50" s="8"/>
      <c r="H50" s="8"/>
      <c r="I50" s="8"/>
      <c r="J50" s="8"/>
      <c r="K50" s="3">
        <f t="shared" si="1"/>
        <v>0</v>
      </c>
      <c r="L50" s="8"/>
      <c r="M50" s="8"/>
      <c r="N50" s="8"/>
      <c r="O50" s="8"/>
      <c r="P50" s="8"/>
      <c r="Q50" s="8"/>
      <c r="R50" s="8"/>
      <c r="S50" s="8"/>
      <c r="T50" s="3">
        <f t="shared" si="2"/>
        <v>0</v>
      </c>
      <c r="U50" s="8"/>
      <c r="V50" s="8"/>
      <c r="W50" s="8"/>
      <c r="X50" s="8"/>
      <c r="Y50" s="8"/>
      <c r="Z50" s="8"/>
      <c r="AA50" s="8"/>
      <c r="AB50" s="8"/>
      <c r="AC50" s="3">
        <f t="shared" si="3"/>
        <v>0</v>
      </c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3">
        <f t="shared" si="4"/>
        <v>0</v>
      </c>
      <c r="AO50" s="73" t="str">
        <f t="shared" si="5"/>
        <v>ok</v>
      </c>
      <c r="AP50" s="73" t="str">
        <f t="shared" si="6"/>
        <v>ok</v>
      </c>
      <c r="AQ50" s="73" t="str">
        <f t="shared" si="7"/>
        <v>ok</v>
      </c>
    </row>
    <row r="51" spans="1:43" ht="19.5">
      <c r="A51" s="4">
        <v>63</v>
      </c>
      <c r="B51" s="45" t="s">
        <v>162</v>
      </c>
      <c r="C51" s="8"/>
      <c r="D51" s="8"/>
      <c r="E51" s="8"/>
      <c r="F51" s="8"/>
      <c r="G51" s="8"/>
      <c r="H51" s="8"/>
      <c r="I51" s="8"/>
      <c r="J51" s="8"/>
      <c r="K51" s="3">
        <f t="shared" si="1"/>
        <v>0</v>
      </c>
      <c r="L51" s="8"/>
      <c r="M51" s="8"/>
      <c r="N51" s="8"/>
      <c r="O51" s="8"/>
      <c r="P51" s="8"/>
      <c r="Q51" s="8"/>
      <c r="R51" s="8"/>
      <c r="S51" s="8"/>
      <c r="T51" s="3">
        <f t="shared" si="2"/>
        <v>0</v>
      </c>
      <c r="U51" s="8"/>
      <c r="V51" s="8"/>
      <c r="W51" s="8"/>
      <c r="X51" s="8"/>
      <c r="Y51" s="8"/>
      <c r="Z51" s="8"/>
      <c r="AA51" s="8"/>
      <c r="AB51" s="8"/>
      <c r="AC51" s="3">
        <f t="shared" si="3"/>
        <v>0</v>
      </c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3">
        <f t="shared" si="4"/>
        <v>0</v>
      </c>
      <c r="AO51" s="73" t="str">
        <f t="shared" si="5"/>
        <v>ok</v>
      </c>
      <c r="AP51" s="73" t="str">
        <f t="shared" si="6"/>
        <v>ok</v>
      </c>
      <c r="AQ51" s="73" t="str">
        <f t="shared" si="7"/>
        <v>ok</v>
      </c>
    </row>
    <row r="52" spans="1:43" ht="19.5">
      <c r="A52" s="4">
        <v>64</v>
      </c>
      <c r="B52" s="45" t="s">
        <v>37</v>
      </c>
      <c r="C52" s="78"/>
      <c r="D52" s="78"/>
      <c r="E52" s="78"/>
      <c r="F52" s="78"/>
      <c r="G52" s="78"/>
      <c r="H52" s="78"/>
      <c r="I52" s="78"/>
      <c r="J52" s="78"/>
      <c r="K52" s="3">
        <f t="shared" si="1"/>
        <v>0</v>
      </c>
      <c r="L52" s="78"/>
      <c r="M52" s="78"/>
      <c r="N52" s="78"/>
      <c r="O52" s="78"/>
      <c r="P52" s="78"/>
      <c r="Q52" s="78"/>
      <c r="R52" s="78"/>
      <c r="S52" s="78"/>
      <c r="T52" s="3">
        <f t="shared" si="2"/>
        <v>0</v>
      </c>
      <c r="U52" s="78"/>
      <c r="V52" s="78"/>
      <c r="W52" s="78"/>
      <c r="X52" s="78"/>
      <c r="Y52" s="78"/>
      <c r="Z52" s="78"/>
      <c r="AA52" s="78"/>
      <c r="AB52" s="78"/>
      <c r="AC52" s="3">
        <f t="shared" si="3"/>
        <v>0</v>
      </c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3">
        <f t="shared" si="4"/>
        <v>0</v>
      </c>
      <c r="AO52" s="73" t="str">
        <f t="shared" si="5"/>
        <v>ok</v>
      </c>
      <c r="AP52" s="73" t="str">
        <f t="shared" si="6"/>
        <v>ok</v>
      </c>
      <c r="AQ52" s="73" t="str">
        <f t="shared" si="7"/>
        <v>ok</v>
      </c>
    </row>
    <row r="53" spans="1:43" ht="19.5">
      <c r="A53" s="4">
        <v>65</v>
      </c>
      <c r="B53" s="45" t="s">
        <v>99</v>
      </c>
      <c r="C53" s="78"/>
      <c r="D53" s="78"/>
      <c r="E53" s="78"/>
      <c r="F53" s="78"/>
      <c r="G53" s="78"/>
      <c r="H53" s="78"/>
      <c r="I53" s="78"/>
      <c r="J53" s="78"/>
      <c r="K53" s="3">
        <f t="shared" si="1"/>
        <v>0</v>
      </c>
      <c r="L53" s="78"/>
      <c r="M53" s="78"/>
      <c r="N53" s="78"/>
      <c r="O53" s="78"/>
      <c r="P53" s="78"/>
      <c r="Q53" s="78"/>
      <c r="R53" s="78"/>
      <c r="S53" s="78"/>
      <c r="T53" s="3">
        <f t="shared" si="2"/>
        <v>0</v>
      </c>
      <c r="U53" s="78"/>
      <c r="V53" s="78"/>
      <c r="W53" s="78"/>
      <c r="X53" s="78"/>
      <c r="Y53" s="78"/>
      <c r="Z53" s="78"/>
      <c r="AA53" s="78"/>
      <c r="AB53" s="78"/>
      <c r="AC53" s="3">
        <f t="shared" si="3"/>
        <v>0</v>
      </c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3">
        <f t="shared" si="4"/>
        <v>0</v>
      </c>
      <c r="AO53" s="73" t="str">
        <f t="shared" si="5"/>
        <v>ok</v>
      </c>
      <c r="AP53" s="73" t="str">
        <f t="shared" si="6"/>
        <v>ok</v>
      </c>
      <c r="AQ53" s="73" t="str">
        <f t="shared" si="7"/>
        <v>ok</v>
      </c>
    </row>
    <row r="54" spans="1:43" ht="19.5">
      <c r="A54" s="4">
        <v>66</v>
      </c>
      <c r="B54" s="5" t="s">
        <v>38</v>
      </c>
      <c r="C54" s="8"/>
      <c r="D54" s="8"/>
      <c r="E54" s="8"/>
      <c r="F54" s="8"/>
      <c r="G54" s="8"/>
      <c r="H54" s="8"/>
      <c r="I54" s="8"/>
      <c r="J54" s="8"/>
      <c r="K54" s="3">
        <f t="shared" si="1"/>
        <v>0</v>
      </c>
      <c r="L54" s="8"/>
      <c r="M54" s="8"/>
      <c r="N54" s="8"/>
      <c r="O54" s="8"/>
      <c r="P54" s="8"/>
      <c r="Q54" s="8"/>
      <c r="R54" s="8"/>
      <c r="S54" s="8"/>
      <c r="T54" s="3">
        <f t="shared" si="2"/>
        <v>0</v>
      </c>
      <c r="U54" s="8"/>
      <c r="V54" s="8"/>
      <c r="W54" s="8"/>
      <c r="X54" s="8"/>
      <c r="Y54" s="8"/>
      <c r="Z54" s="8"/>
      <c r="AA54" s="8"/>
      <c r="AB54" s="8"/>
      <c r="AC54" s="3">
        <f t="shared" si="3"/>
        <v>0</v>
      </c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3">
        <f t="shared" si="4"/>
        <v>0</v>
      </c>
      <c r="AO54" s="73" t="str">
        <f t="shared" si="5"/>
        <v>ok</v>
      </c>
      <c r="AP54" s="73" t="str">
        <f t="shared" si="6"/>
        <v>ok</v>
      </c>
      <c r="AQ54" s="73" t="str">
        <f t="shared" si="7"/>
        <v>ok</v>
      </c>
    </row>
    <row r="55" spans="1:43" ht="19.5">
      <c r="A55" s="4">
        <v>67</v>
      </c>
      <c r="B55" s="5" t="s">
        <v>163</v>
      </c>
      <c r="C55" s="8"/>
      <c r="D55" s="8"/>
      <c r="E55" s="8"/>
      <c r="F55" s="8"/>
      <c r="G55" s="8"/>
      <c r="H55" s="8"/>
      <c r="I55" s="8"/>
      <c r="J55" s="8"/>
      <c r="K55" s="3">
        <f t="shared" si="1"/>
        <v>0</v>
      </c>
      <c r="L55" s="8"/>
      <c r="M55" s="8"/>
      <c r="N55" s="8"/>
      <c r="O55" s="8"/>
      <c r="P55" s="8"/>
      <c r="Q55" s="8"/>
      <c r="R55" s="8"/>
      <c r="S55" s="8"/>
      <c r="T55" s="3">
        <f t="shared" si="2"/>
        <v>0</v>
      </c>
      <c r="U55" s="8"/>
      <c r="V55" s="8"/>
      <c r="W55" s="8"/>
      <c r="X55" s="8"/>
      <c r="Y55" s="8"/>
      <c r="Z55" s="8"/>
      <c r="AA55" s="8"/>
      <c r="AB55" s="8"/>
      <c r="AC55" s="3">
        <f t="shared" si="3"/>
        <v>0</v>
      </c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3">
        <f t="shared" si="4"/>
        <v>0</v>
      </c>
      <c r="AO55" s="73" t="str">
        <f t="shared" si="5"/>
        <v>ok</v>
      </c>
      <c r="AP55" s="73" t="str">
        <f t="shared" si="6"/>
        <v>ok</v>
      </c>
      <c r="AQ55" s="73" t="str">
        <f t="shared" si="7"/>
        <v>ok</v>
      </c>
    </row>
    <row r="56" spans="1:43" ht="19.5">
      <c r="A56" s="4">
        <v>68</v>
      </c>
      <c r="B56" s="5" t="s">
        <v>164</v>
      </c>
      <c r="C56" s="8"/>
      <c r="D56" s="8"/>
      <c r="E56" s="8"/>
      <c r="F56" s="8"/>
      <c r="G56" s="8"/>
      <c r="H56" s="8"/>
      <c r="I56" s="8"/>
      <c r="J56" s="8"/>
      <c r="K56" s="3">
        <f t="shared" si="1"/>
        <v>0</v>
      </c>
      <c r="L56" s="8"/>
      <c r="M56" s="8"/>
      <c r="N56" s="8"/>
      <c r="O56" s="8"/>
      <c r="P56" s="8"/>
      <c r="Q56" s="8"/>
      <c r="R56" s="8"/>
      <c r="S56" s="8"/>
      <c r="T56" s="3">
        <f t="shared" si="2"/>
        <v>0</v>
      </c>
      <c r="U56" s="8"/>
      <c r="V56" s="8"/>
      <c r="W56" s="8"/>
      <c r="X56" s="8"/>
      <c r="Y56" s="8"/>
      <c r="Z56" s="8"/>
      <c r="AA56" s="8"/>
      <c r="AB56" s="8"/>
      <c r="AC56" s="3">
        <f t="shared" si="3"/>
        <v>0</v>
      </c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3">
        <f t="shared" si="4"/>
        <v>0</v>
      </c>
      <c r="AO56" s="73" t="str">
        <f t="shared" si="5"/>
        <v>ok</v>
      </c>
      <c r="AP56" s="73" t="str">
        <f t="shared" si="6"/>
        <v>ok</v>
      </c>
      <c r="AQ56" s="73" t="str">
        <f t="shared" si="7"/>
        <v>ok</v>
      </c>
    </row>
    <row r="57" spans="1:43" ht="19.5">
      <c r="A57" s="4">
        <v>69</v>
      </c>
      <c r="B57" s="5" t="s">
        <v>39</v>
      </c>
      <c r="C57" s="83"/>
      <c r="D57" s="83"/>
      <c r="E57" s="83"/>
      <c r="F57" s="83"/>
      <c r="G57" s="83"/>
      <c r="H57" s="83"/>
      <c r="I57" s="83"/>
      <c r="J57" s="83"/>
      <c r="K57" s="3">
        <f t="shared" si="1"/>
        <v>0</v>
      </c>
      <c r="L57" s="83"/>
      <c r="M57" s="83"/>
      <c r="N57" s="83"/>
      <c r="O57" s="83"/>
      <c r="P57" s="83"/>
      <c r="Q57" s="83"/>
      <c r="R57" s="83"/>
      <c r="S57" s="83"/>
      <c r="T57" s="3">
        <f t="shared" si="2"/>
        <v>0</v>
      </c>
      <c r="U57" s="83"/>
      <c r="V57" s="83"/>
      <c r="W57" s="83"/>
      <c r="X57" s="83"/>
      <c r="Y57" s="83"/>
      <c r="Z57" s="83"/>
      <c r="AA57" s="83"/>
      <c r="AB57" s="83"/>
      <c r="AC57" s="3">
        <f t="shared" si="3"/>
        <v>0</v>
      </c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3">
        <f t="shared" si="4"/>
        <v>0</v>
      </c>
      <c r="AO57" s="73" t="str">
        <f t="shared" si="5"/>
        <v>ok</v>
      </c>
      <c r="AP57" s="73" t="str">
        <f t="shared" si="6"/>
        <v>ok</v>
      </c>
      <c r="AQ57" s="73" t="str">
        <f t="shared" si="7"/>
        <v>ok</v>
      </c>
    </row>
    <row r="58" spans="1:43" ht="19.5">
      <c r="A58" s="4">
        <v>70</v>
      </c>
      <c r="B58" s="5" t="s">
        <v>40</v>
      </c>
      <c r="C58" s="81"/>
      <c r="D58" s="81"/>
      <c r="E58" s="81"/>
      <c r="F58" s="81"/>
      <c r="G58" s="81"/>
      <c r="H58" s="81"/>
      <c r="I58" s="81"/>
      <c r="J58" s="81"/>
      <c r="K58" s="3">
        <f t="shared" si="1"/>
        <v>0</v>
      </c>
      <c r="L58" s="81"/>
      <c r="M58" s="81"/>
      <c r="N58" s="81"/>
      <c r="O58" s="81"/>
      <c r="P58" s="81"/>
      <c r="Q58" s="81"/>
      <c r="R58" s="81"/>
      <c r="S58" s="81"/>
      <c r="T58" s="3">
        <f t="shared" si="2"/>
        <v>0</v>
      </c>
      <c r="U58" s="81"/>
      <c r="V58" s="81"/>
      <c r="W58" s="81"/>
      <c r="X58" s="81"/>
      <c r="Y58" s="81"/>
      <c r="Z58" s="81"/>
      <c r="AA58" s="81"/>
      <c r="AB58" s="81"/>
      <c r="AC58" s="3">
        <f t="shared" si="3"/>
        <v>0</v>
      </c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3">
        <f t="shared" si="4"/>
        <v>0</v>
      </c>
      <c r="AO58" s="73" t="str">
        <f t="shared" si="5"/>
        <v>ok</v>
      </c>
      <c r="AP58" s="73" t="str">
        <f t="shared" si="6"/>
        <v>ok</v>
      </c>
      <c r="AQ58" s="73" t="str">
        <f t="shared" si="7"/>
        <v>ok</v>
      </c>
    </row>
    <row r="59" spans="1:43" ht="19.5">
      <c r="A59" s="4">
        <v>71</v>
      </c>
      <c r="B59" s="5" t="s">
        <v>41</v>
      </c>
      <c r="C59" s="8"/>
      <c r="D59" s="8"/>
      <c r="E59" s="8"/>
      <c r="F59" s="8"/>
      <c r="G59" s="8"/>
      <c r="H59" s="8"/>
      <c r="I59" s="8"/>
      <c r="J59" s="8"/>
      <c r="K59" s="3">
        <f t="shared" si="1"/>
        <v>0</v>
      </c>
      <c r="L59" s="8"/>
      <c r="M59" s="8"/>
      <c r="N59" s="8"/>
      <c r="O59" s="8"/>
      <c r="P59" s="8"/>
      <c r="Q59" s="8"/>
      <c r="R59" s="8"/>
      <c r="S59" s="8"/>
      <c r="T59" s="3">
        <f t="shared" si="2"/>
        <v>0</v>
      </c>
      <c r="U59" s="8"/>
      <c r="V59" s="8"/>
      <c r="W59" s="8"/>
      <c r="X59" s="8"/>
      <c r="Y59" s="8"/>
      <c r="Z59" s="8"/>
      <c r="AA59" s="8"/>
      <c r="AB59" s="8"/>
      <c r="AC59" s="3">
        <f t="shared" si="3"/>
        <v>0</v>
      </c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3">
        <f t="shared" si="4"/>
        <v>0</v>
      </c>
      <c r="AO59" s="73" t="str">
        <f t="shared" si="5"/>
        <v>ok</v>
      </c>
      <c r="AP59" s="73" t="str">
        <f t="shared" si="6"/>
        <v>ok</v>
      </c>
      <c r="AQ59" s="73" t="str">
        <f t="shared" si="7"/>
        <v>ok</v>
      </c>
    </row>
    <row r="60" spans="1:43" ht="19.5">
      <c r="A60" s="4">
        <v>72</v>
      </c>
      <c r="B60" s="5" t="s">
        <v>100</v>
      </c>
      <c r="C60" s="8"/>
      <c r="D60" s="8"/>
      <c r="E60" s="8"/>
      <c r="F60" s="8"/>
      <c r="G60" s="8"/>
      <c r="H60" s="8"/>
      <c r="I60" s="8"/>
      <c r="J60" s="8"/>
      <c r="K60" s="3">
        <f t="shared" si="1"/>
        <v>0</v>
      </c>
      <c r="L60" s="8"/>
      <c r="M60" s="8"/>
      <c r="N60" s="8"/>
      <c r="O60" s="8"/>
      <c r="P60" s="8"/>
      <c r="Q60" s="8"/>
      <c r="R60" s="8"/>
      <c r="S60" s="8"/>
      <c r="T60" s="3">
        <f t="shared" si="2"/>
        <v>0</v>
      </c>
      <c r="U60" s="8"/>
      <c r="V60" s="8"/>
      <c r="W60" s="8"/>
      <c r="X60" s="8"/>
      <c r="Y60" s="8"/>
      <c r="Z60" s="8"/>
      <c r="AA60" s="8"/>
      <c r="AB60" s="8"/>
      <c r="AC60" s="3">
        <f t="shared" si="3"/>
        <v>0</v>
      </c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3">
        <f t="shared" si="4"/>
        <v>0</v>
      </c>
      <c r="AO60" s="73" t="str">
        <f t="shared" ref="AO60:AO115" si="8">IF((AC60-AN60)=0,"ok","請檢誤")</f>
        <v>ok</v>
      </c>
      <c r="AP60" s="73" t="str">
        <f t="shared" ref="AP60:AP115" si="9">IF((Y60-AD60)=0,"ok","請檢誤")</f>
        <v>ok</v>
      </c>
      <c r="AQ60" s="73" t="str">
        <f t="shared" ref="AQ60:AQ115" si="10">IF((U60-AK60-AL60)=0,"ok","請檢誤")</f>
        <v>ok</v>
      </c>
    </row>
    <row r="61" spans="1:43" ht="19.5">
      <c r="A61" s="4">
        <v>73</v>
      </c>
      <c r="B61" s="5" t="s">
        <v>101</v>
      </c>
      <c r="C61" s="8"/>
      <c r="D61" s="8"/>
      <c r="E61" s="8"/>
      <c r="F61" s="8"/>
      <c r="G61" s="8"/>
      <c r="H61" s="8"/>
      <c r="I61" s="8"/>
      <c r="J61" s="8"/>
      <c r="K61" s="3">
        <f t="shared" si="1"/>
        <v>0</v>
      </c>
      <c r="L61" s="8"/>
      <c r="M61" s="8"/>
      <c r="N61" s="8"/>
      <c r="O61" s="8"/>
      <c r="P61" s="8"/>
      <c r="Q61" s="8"/>
      <c r="R61" s="8"/>
      <c r="S61" s="8"/>
      <c r="T61" s="3">
        <f t="shared" si="2"/>
        <v>0</v>
      </c>
      <c r="U61" s="8"/>
      <c r="V61" s="8"/>
      <c r="W61" s="8"/>
      <c r="X61" s="8"/>
      <c r="Y61" s="8"/>
      <c r="Z61" s="8"/>
      <c r="AA61" s="8"/>
      <c r="AB61" s="8"/>
      <c r="AC61" s="3">
        <f t="shared" si="3"/>
        <v>0</v>
      </c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3">
        <f t="shared" si="4"/>
        <v>0</v>
      </c>
      <c r="AO61" s="73" t="str">
        <f t="shared" si="8"/>
        <v>ok</v>
      </c>
      <c r="AP61" s="73" t="str">
        <f t="shared" si="9"/>
        <v>ok</v>
      </c>
      <c r="AQ61" s="73" t="str">
        <f t="shared" si="10"/>
        <v>ok</v>
      </c>
    </row>
    <row r="62" spans="1:43" ht="19.5">
      <c r="A62" s="4">
        <v>74</v>
      </c>
      <c r="B62" s="5" t="s">
        <v>42</v>
      </c>
      <c r="C62" s="8"/>
      <c r="D62" s="8"/>
      <c r="E62" s="8"/>
      <c r="F62" s="8"/>
      <c r="G62" s="8"/>
      <c r="H62" s="8"/>
      <c r="I62" s="8"/>
      <c r="J62" s="8"/>
      <c r="K62" s="3">
        <f t="shared" si="1"/>
        <v>0</v>
      </c>
      <c r="L62" s="8"/>
      <c r="M62" s="8"/>
      <c r="N62" s="8"/>
      <c r="O62" s="8"/>
      <c r="P62" s="8"/>
      <c r="Q62" s="8"/>
      <c r="R62" s="8"/>
      <c r="S62" s="8"/>
      <c r="T62" s="3">
        <f t="shared" si="2"/>
        <v>0</v>
      </c>
      <c r="U62" s="8"/>
      <c r="V62" s="8"/>
      <c r="W62" s="8"/>
      <c r="X62" s="8"/>
      <c r="Y62" s="8"/>
      <c r="Z62" s="8"/>
      <c r="AA62" s="8"/>
      <c r="AB62" s="8"/>
      <c r="AC62" s="3">
        <f t="shared" si="3"/>
        <v>0</v>
      </c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3">
        <f t="shared" si="4"/>
        <v>0</v>
      </c>
      <c r="AO62" s="73" t="str">
        <f t="shared" si="8"/>
        <v>ok</v>
      </c>
      <c r="AP62" s="73" t="str">
        <f t="shared" si="9"/>
        <v>ok</v>
      </c>
      <c r="AQ62" s="73" t="str">
        <f t="shared" si="10"/>
        <v>ok</v>
      </c>
    </row>
    <row r="63" spans="1:43" ht="19.5">
      <c r="A63" s="4">
        <v>75</v>
      </c>
      <c r="B63" s="5" t="s">
        <v>43</v>
      </c>
      <c r="C63" s="78"/>
      <c r="D63" s="78"/>
      <c r="E63" s="78"/>
      <c r="F63" s="78"/>
      <c r="G63" s="78"/>
      <c r="H63" s="78"/>
      <c r="I63" s="78"/>
      <c r="J63" s="78"/>
      <c r="K63" s="3">
        <f t="shared" si="1"/>
        <v>0</v>
      </c>
      <c r="L63" s="78"/>
      <c r="M63" s="78"/>
      <c r="N63" s="78"/>
      <c r="O63" s="78"/>
      <c r="P63" s="78"/>
      <c r="Q63" s="78"/>
      <c r="R63" s="78"/>
      <c r="S63" s="78"/>
      <c r="T63" s="3">
        <f t="shared" si="2"/>
        <v>0</v>
      </c>
      <c r="U63" s="78"/>
      <c r="V63" s="78"/>
      <c r="W63" s="78"/>
      <c r="X63" s="78"/>
      <c r="Y63" s="78"/>
      <c r="Z63" s="78"/>
      <c r="AA63" s="78"/>
      <c r="AB63" s="78"/>
      <c r="AC63" s="3">
        <f t="shared" si="3"/>
        <v>0</v>
      </c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3">
        <f t="shared" si="4"/>
        <v>0</v>
      </c>
      <c r="AO63" s="73" t="str">
        <f t="shared" si="8"/>
        <v>ok</v>
      </c>
      <c r="AP63" s="73" t="str">
        <f t="shared" si="9"/>
        <v>ok</v>
      </c>
      <c r="AQ63" s="73" t="str">
        <f t="shared" si="10"/>
        <v>ok</v>
      </c>
    </row>
    <row r="64" spans="1:43" ht="19.5">
      <c r="A64" s="4">
        <v>76</v>
      </c>
      <c r="B64" s="5" t="s">
        <v>6</v>
      </c>
      <c r="C64" s="8"/>
      <c r="D64" s="8"/>
      <c r="E64" s="8"/>
      <c r="F64" s="8"/>
      <c r="G64" s="8"/>
      <c r="H64" s="8"/>
      <c r="I64" s="8"/>
      <c r="J64" s="8"/>
      <c r="K64" s="3">
        <f t="shared" si="1"/>
        <v>0</v>
      </c>
      <c r="L64" s="8"/>
      <c r="M64" s="8"/>
      <c r="N64" s="8"/>
      <c r="O64" s="8"/>
      <c r="P64" s="8"/>
      <c r="Q64" s="8"/>
      <c r="R64" s="8"/>
      <c r="S64" s="8"/>
      <c r="T64" s="3">
        <f t="shared" si="2"/>
        <v>0</v>
      </c>
      <c r="U64" s="8"/>
      <c r="V64" s="8"/>
      <c r="W64" s="8"/>
      <c r="X64" s="8"/>
      <c r="Y64" s="8"/>
      <c r="Z64" s="8"/>
      <c r="AA64" s="8"/>
      <c r="AB64" s="8"/>
      <c r="AC64" s="3">
        <f t="shared" si="3"/>
        <v>0</v>
      </c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3">
        <f t="shared" si="4"/>
        <v>0</v>
      </c>
      <c r="AO64" s="73" t="str">
        <f t="shared" si="8"/>
        <v>ok</v>
      </c>
      <c r="AP64" s="73" t="str">
        <f t="shared" si="9"/>
        <v>ok</v>
      </c>
      <c r="AQ64" s="73" t="str">
        <f t="shared" si="10"/>
        <v>ok</v>
      </c>
    </row>
    <row r="65" spans="1:43" ht="19.5">
      <c r="A65" s="4">
        <v>78</v>
      </c>
      <c r="B65" s="5" t="s">
        <v>44</v>
      </c>
      <c r="C65" s="81"/>
      <c r="D65" s="81"/>
      <c r="E65" s="81"/>
      <c r="F65" s="81"/>
      <c r="G65" s="81"/>
      <c r="H65" s="81"/>
      <c r="I65" s="81"/>
      <c r="J65" s="81"/>
      <c r="K65" s="3">
        <f t="shared" si="1"/>
        <v>0</v>
      </c>
      <c r="L65" s="81"/>
      <c r="M65" s="81"/>
      <c r="N65" s="81"/>
      <c r="O65" s="81"/>
      <c r="P65" s="81"/>
      <c r="Q65" s="81"/>
      <c r="R65" s="81"/>
      <c r="S65" s="81"/>
      <c r="T65" s="3">
        <f t="shared" si="2"/>
        <v>0</v>
      </c>
      <c r="U65" s="81"/>
      <c r="V65" s="81"/>
      <c r="W65" s="81"/>
      <c r="X65" s="81"/>
      <c r="Y65" s="81"/>
      <c r="Z65" s="81"/>
      <c r="AA65" s="81"/>
      <c r="AB65" s="81"/>
      <c r="AC65" s="3">
        <f t="shared" si="3"/>
        <v>0</v>
      </c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3">
        <f t="shared" si="4"/>
        <v>0</v>
      </c>
      <c r="AO65" s="73" t="str">
        <f t="shared" si="8"/>
        <v>ok</v>
      </c>
      <c r="AP65" s="73" t="str">
        <f t="shared" si="9"/>
        <v>ok</v>
      </c>
      <c r="AQ65" s="73" t="str">
        <f t="shared" si="10"/>
        <v>ok</v>
      </c>
    </row>
    <row r="66" spans="1:43" ht="19.5">
      <c r="A66" s="4">
        <v>79</v>
      </c>
      <c r="B66" s="5" t="s">
        <v>45</v>
      </c>
      <c r="C66" s="8"/>
      <c r="D66" s="8"/>
      <c r="E66" s="8"/>
      <c r="F66" s="8"/>
      <c r="G66" s="8"/>
      <c r="H66" s="8"/>
      <c r="I66" s="8"/>
      <c r="J66" s="8"/>
      <c r="K66" s="3">
        <f t="shared" si="1"/>
        <v>0</v>
      </c>
      <c r="L66" s="8"/>
      <c r="M66" s="8"/>
      <c r="N66" s="8"/>
      <c r="O66" s="8"/>
      <c r="P66" s="8"/>
      <c r="Q66" s="8"/>
      <c r="R66" s="8"/>
      <c r="S66" s="8"/>
      <c r="T66" s="3">
        <f t="shared" si="2"/>
        <v>0</v>
      </c>
      <c r="U66" s="8"/>
      <c r="V66" s="8"/>
      <c r="W66" s="8"/>
      <c r="X66" s="8"/>
      <c r="Y66" s="8"/>
      <c r="Z66" s="8"/>
      <c r="AA66" s="8"/>
      <c r="AB66" s="8"/>
      <c r="AC66" s="3">
        <f t="shared" si="3"/>
        <v>0</v>
      </c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3">
        <f t="shared" si="4"/>
        <v>0</v>
      </c>
      <c r="AO66" s="73" t="str">
        <f t="shared" si="8"/>
        <v>ok</v>
      </c>
      <c r="AP66" s="73" t="str">
        <f t="shared" si="9"/>
        <v>ok</v>
      </c>
      <c r="AQ66" s="73" t="str">
        <f t="shared" si="10"/>
        <v>ok</v>
      </c>
    </row>
    <row r="67" spans="1:43" ht="19.5">
      <c r="A67" s="4">
        <v>80</v>
      </c>
      <c r="B67" s="5" t="s">
        <v>165</v>
      </c>
      <c r="C67" s="8"/>
      <c r="D67" s="8"/>
      <c r="E67" s="8"/>
      <c r="F67" s="8"/>
      <c r="G67" s="8"/>
      <c r="H67" s="8"/>
      <c r="I67" s="8"/>
      <c r="J67" s="8"/>
      <c r="K67" s="3">
        <f t="shared" si="1"/>
        <v>0</v>
      </c>
      <c r="L67" s="8"/>
      <c r="M67" s="8"/>
      <c r="N67" s="8"/>
      <c r="O67" s="8"/>
      <c r="P67" s="8"/>
      <c r="Q67" s="8"/>
      <c r="R67" s="8"/>
      <c r="S67" s="8"/>
      <c r="T67" s="3">
        <f t="shared" si="2"/>
        <v>0</v>
      </c>
      <c r="U67" s="8"/>
      <c r="V67" s="8"/>
      <c r="W67" s="8"/>
      <c r="X67" s="8"/>
      <c r="Y67" s="8"/>
      <c r="Z67" s="8"/>
      <c r="AA67" s="8"/>
      <c r="AB67" s="8"/>
      <c r="AC67" s="3">
        <f t="shared" si="3"/>
        <v>0</v>
      </c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3">
        <f t="shared" si="4"/>
        <v>0</v>
      </c>
      <c r="AO67" s="73" t="str">
        <f t="shared" si="8"/>
        <v>ok</v>
      </c>
      <c r="AP67" s="73" t="str">
        <f t="shared" si="9"/>
        <v>ok</v>
      </c>
      <c r="AQ67" s="73" t="str">
        <f t="shared" si="10"/>
        <v>ok</v>
      </c>
    </row>
    <row r="68" spans="1:43" ht="19.5">
      <c r="A68" s="4">
        <v>81</v>
      </c>
      <c r="B68" s="5" t="s">
        <v>181</v>
      </c>
      <c r="C68" s="8"/>
      <c r="D68" s="8"/>
      <c r="E68" s="8"/>
      <c r="F68" s="8"/>
      <c r="G68" s="8"/>
      <c r="H68" s="8"/>
      <c r="I68" s="8"/>
      <c r="J68" s="8"/>
      <c r="K68" s="3">
        <f t="shared" si="1"/>
        <v>0</v>
      </c>
      <c r="L68" s="8"/>
      <c r="M68" s="8"/>
      <c r="N68" s="8"/>
      <c r="O68" s="8"/>
      <c r="P68" s="8"/>
      <c r="Q68" s="8"/>
      <c r="R68" s="8"/>
      <c r="S68" s="8"/>
      <c r="T68" s="3">
        <f t="shared" si="2"/>
        <v>0</v>
      </c>
      <c r="U68" s="8"/>
      <c r="V68" s="8"/>
      <c r="W68" s="8"/>
      <c r="X68" s="8"/>
      <c r="Y68" s="8"/>
      <c r="Z68" s="8"/>
      <c r="AA68" s="8"/>
      <c r="AB68" s="8"/>
      <c r="AC68" s="3">
        <f t="shared" si="3"/>
        <v>0</v>
      </c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3">
        <f t="shared" si="4"/>
        <v>0</v>
      </c>
      <c r="AO68" s="73" t="str">
        <f t="shared" si="8"/>
        <v>ok</v>
      </c>
      <c r="AP68" s="73" t="str">
        <f t="shared" si="9"/>
        <v>ok</v>
      </c>
      <c r="AQ68" s="73" t="str">
        <f t="shared" si="10"/>
        <v>ok</v>
      </c>
    </row>
    <row r="69" spans="1:43" ht="19.5">
      <c r="A69" s="4">
        <v>82</v>
      </c>
      <c r="B69" s="5" t="s">
        <v>46</v>
      </c>
      <c r="C69" s="8"/>
      <c r="D69" s="8"/>
      <c r="E69" s="8"/>
      <c r="F69" s="8"/>
      <c r="G69" s="8"/>
      <c r="H69" s="8"/>
      <c r="I69" s="8"/>
      <c r="J69" s="8"/>
      <c r="K69" s="3">
        <f t="shared" si="1"/>
        <v>0</v>
      </c>
      <c r="L69" s="8"/>
      <c r="M69" s="8"/>
      <c r="N69" s="8"/>
      <c r="O69" s="8"/>
      <c r="P69" s="8"/>
      <c r="Q69" s="8"/>
      <c r="R69" s="8"/>
      <c r="S69" s="8"/>
      <c r="T69" s="3">
        <f t="shared" si="2"/>
        <v>0</v>
      </c>
      <c r="U69" s="8"/>
      <c r="V69" s="8"/>
      <c r="W69" s="8"/>
      <c r="X69" s="8"/>
      <c r="Y69" s="8"/>
      <c r="Z69" s="8"/>
      <c r="AA69" s="8"/>
      <c r="AB69" s="8"/>
      <c r="AC69" s="3">
        <f t="shared" si="3"/>
        <v>0</v>
      </c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3">
        <f t="shared" si="4"/>
        <v>0</v>
      </c>
      <c r="AO69" s="73" t="str">
        <f t="shared" si="8"/>
        <v>ok</v>
      </c>
      <c r="AP69" s="73" t="str">
        <f t="shared" si="9"/>
        <v>ok</v>
      </c>
      <c r="AQ69" s="73" t="str">
        <f t="shared" si="10"/>
        <v>ok</v>
      </c>
    </row>
    <row r="70" spans="1:43" ht="19.5">
      <c r="A70" s="4">
        <v>83</v>
      </c>
      <c r="B70" s="5" t="s">
        <v>166</v>
      </c>
      <c r="C70" s="8"/>
      <c r="D70" s="8"/>
      <c r="E70" s="8"/>
      <c r="F70" s="8"/>
      <c r="G70" s="8"/>
      <c r="H70" s="8"/>
      <c r="I70" s="8"/>
      <c r="J70" s="8"/>
      <c r="K70" s="3">
        <f t="shared" si="1"/>
        <v>0</v>
      </c>
      <c r="L70" s="8"/>
      <c r="M70" s="8"/>
      <c r="N70" s="8"/>
      <c r="O70" s="8"/>
      <c r="P70" s="8"/>
      <c r="Q70" s="8"/>
      <c r="R70" s="8"/>
      <c r="S70" s="8"/>
      <c r="T70" s="3">
        <f t="shared" si="2"/>
        <v>0</v>
      </c>
      <c r="U70" s="8"/>
      <c r="V70" s="8"/>
      <c r="W70" s="8"/>
      <c r="X70" s="8"/>
      <c r="Y70" s="8"/>
      <c r="Z70" s="8"/>
      <c r="AA70" s="8"/>
      <c r="AB70" s="8"/>
      <c r="AC70" s="3">
        <f t="shared" si="3"/>
        <v>0</v>
      </c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3">
        <f t="shared" si="4"/>
        <v>0</v>
      </c>
      <c r="AO70" s="73" t="str">
        <f t="shared" si="8"/>
        <v>ok</v>
      </c>
      <c r="AP70" s="73" t="str">
        <f t="shared" si="9"/>
        <v>ok</v>
      </c>
      <c r="AQ70" s="73" t="str">
        <f t="shared" si="10"/>
        <v>ok</v>
      </c>
    </row>
    <row r="71" spans="1:43" ht="19.5">
      <c r="A71" s="4">
        <v>84</v>
      </c>
      <c r="B71" s="5" t="s">
        <v>47</v>
      </c>
      <c r="C71" s="8"/>
      <c r="D71" s="8"/>
      <c r="E71" s="8"/>
      <c r="F71" s="8"/>
      <c r="G71" s="8"/>
      <c r="H71" s="8"/>
      <c r="I71" s="8"/>
      <c r="J71" s="8"/>
      <c r="K71" s="3">
        <f>SUM(C71:J71)</f>
        <v>0</v>
      </c>
      <c r="L71" s="8"/>
      <c r="M71" s="8"/>
      <c r="N71" s="8"/>
      <c r="O71" s="8"/>
      <c r="P71" s="8"/>
      <c r="Q71" s="8"/>
      <c r="R71" s="8"/>
      <c r="S71" s="8"/>
      <c r="T71" s="3">
        <f t="shared" si="2"/>
        <v>0</v>
      </c>
      <c r="U71" s="8"/>
      <c r="V71" s="8"/>
      <c r="W71" s="8"/>
      <c r="X71" s="8"/>
      <c r="Y71" s="8"/>
      <c r="Z71" s="8"/>
      <c r="AA71" s="8"/>
      <c r="AB71" s="8"/>
      <c r="AC71" s="3">
        <f t="shared" si="3"/>
        <v>0</v>
      </c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3">
        <f t="shared" si="4"/>
        <v>0</v>
      </c>
      <c r="AO71" s="73" t="str">
        <f t="shared" si="8"/>
        <v>ok</v>
      </c>
      <c r="AP71" s="73" t="str">
        <f t="shared" si="9"/>
        <v>ok</v>
      </c>
      <c r="AQ71" s="73" t="str">
        <f t="shared" si="10"/>
        <v>ok</v>
      </c>
    </row>
    <row r="72" spans="1:43" ht="19.5">
      <c r="A72" s="4">
        <v>183</v>
      </c>
      <c r="B72" s="5" t="s">
        <v>206</v>
      </c>
      <c r="C72" s="8"/>
      <c r="D72" s="8"/>
      <c r="E72" s="8"/>
      <c r="F72" s="8"/>
      <c r="G72" s="8"/>
      <c r="H72" s="8"/>
      <c r="I72" s="8"/>
      <c r="J72" s="8"/>
      <c r="K72" s="3">
        <f>SUM(C72:J72)</f>
        <v>0</v>
      </c>
      <c r="L72" s="8"/>
      <c r="M72" s="8"/>
      <c r="N72" s="8"/>
      <c r="O72" s="8"/>
      <c r="P72" s="8"/>
      <c r="Q72" s="8"/>
      <c r="R72" s="8"/>
      <c r="S72" s="8"/>
      <c r="T72" s="3">
        <f t="shared" ref="T72" si="11">SUM(L72:S72)</f>
        <v>0</v>
      </c>
      <c r="U72" s="8"/>
      <c r="V72" s="8"/>
      <c r="W72" s="8"/>
      <c r="X72" s="8"/>
      <c r="Y72" s="8"/>
      <c r="Z72" s="8"/>
      <c r="AA72" s="8"/>
      <c r="AB72" s="8"/>
      <c r="AC72" s="3">
        <f t="shared" ref="AC72" si="12">SUM(U72:AB72)</f>
        <v>0</v>
      </c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3">
        <f t="shared" ref="AN72" si="13">SUM(AD72:AM72)</f>
        <v>0</v>
      </c>
      <c r="AO72" s="73" t="str">
        <f t="shared" si="8"/>
        <v>ok</v>
      </c>
      <c r="AP72" s="73" t="str">
        <f t="shared" si="9"/>
        <v>ok</v>
      </c>
      <c r="AQ72" s="73" t="str">
        <f t="shared" si="10"/>
        <v>ok</v>
      </c>
    </row>
    <row r="73" spans="1:43" ht="19.5">
      <c r="A73" s="6"/>
      <c r="B73" s="7" t="s">
        <v>102</v>
      </c>
      <c r="C73" s="9">
        <f>SUM(C7:C72)</f>
        <v>0</v>
      </c>
      <c r="D73" s="9">
        <f t="shared" ref="D73:K73" si="14">SUM(D7:D72)</f>
        <v>0</v>
      </c>
      <c r="E73" s="9">
        <f t="shared" si="14"/>
        <v>0</v>
      </c>
      <c r="F73" s="9">
        <f t="shared" si="14"/>
        <v>0</v>
      </c>
      <c r="G73" s="9">
        <f t="shared" si="14"/>
        <v>0</v>
      </c>
      <c r="H73" s="9">
        <f t="shared" si="14"/>
        <v>0</v>
      </c>
      <c r="I73" s="9">
        <f t="shared" si="14"/>
        <v>0</v>
      </c>
      <c r="J73" s="9">
        <f t="shared" si="14"/>
        <v>0</v>
      </c>
      <c r="K73" s="9">
        <f t="shared" si="14"/>
        <v>0</v>
      </c>
      <c r="L73" s="9">
        <f>SUM(L7:L72)</f>
        <v>0</v>
      </c>
      <c r="M73" s="9">
        <f t="shared" ref="M73:S73" si="15">SUM(M7:M72)</f>
        <v>0</v>
      </c>
      <c r="N73" s="9">
        <f t="shared" si="15"/>
        <v>0</v>
      </c>
      <c r="O73" s="9">
        <f t="shared" si="15"/>
        <v>0</v>
      </c>
      <c r="P73" s="9">
        <f t="shared" si="15"/>
        <v>0</v>
      </c>
      <c r="Q73" s="9">
        <f t="shared" si="15"/>
        <v>0</v>
      </c>
      <c r="R73" s="9">
        <f t="shared" si="15"/>
        <v>0</v>
      </c>
      <c r="S73" s="9">
        <f t="shared" si="15"/>
        <v>0</v>
      </c>
      <c r="T73" s="9">
        <f>SUM(T7:T72)</f>
        <v>0</v>
      </c>
      <c r="U73" s="9">
        <f>SUM(U7:U72)</f>
        <v>0</v>
      </c>
      <c r="V73" s="9">
        <f t="shared" ref="V73:AC73" si="16">SUM(V7:V72)</f>
        <v>0</v>
      </c>
      <c r="W73" s="9">
        <f t="shared" si="16"/>
        <v>0</v>
      </c>
      <c r="X73" s="9">
        <f t="shared" si="16"/>
        <v>0</v>
      </c>
      <c r="Y73" s="9">
        <f t="shared" si="16"/>
        <v>0</v>
      </c>
      <c r="Z73" s="9">
        <f t="shared" si="16"/>
        <v>0</v>
      </c>
      <c r="AA73" s="9">
        <f t="shared" si="16"/>
        <v>0</v>
      </c>
      <c r="AB73" s="9">
        <f t="shared" si="16"/>
        <v>0</v>
      </c>
      <c r="AC73" s="9">
        <f t="shared" si="16"/>
        <v>0</v>
      </c>
      <c r="AD73" s="9">
        <f>SUM(AD7:AD72)</f>
        <v>0</v>
      </c>
      <c r="AE73" s="9">
        <f t="shared" ref="AE73:AN73" si="17">SUM(AE7:AE72)</f>
        <v>0</v>
      </c>
      <c r="AF73" s="9">
        <f t="shared" si="17"/>
        <v>0</v>
      </c>
      <c r="AG73" s="9">
        <f t="shared" si="17"/>
        <v>0</v>
      </c>
      <c r="AH73" s="9">
        <f t="shared" si="17"/>
        <v>0</v>
      </c>
      <c r="AI73" s="9">
        <f t="shared" si="17"/>
        <v>0</v>
      </c>
      <c r="AJ73" s="9">
        <f t="shared" si="17"/>
        <v>0</v>
      </c>
      <c r="AK73" s="9">
        <f t="shared" si="17"/>
        <v>0</v>
      </c>
      <c r="AL73" s="9">
        <f t="shared" si="17"/>
        <v>0</v>
      </c>
      <c r="AM73" s="9">
        <f t="shared" si="17"/>
        <v>0</v>
      </c>
      <c r="AN73" s="9">
        <f t="shared" si="17"/>
        <v>0</v>
      </c>
      <c r="AO73" s="73" t="str">
        <f t="shared" si="8"/>
        <v>ok</v>
      </c>
      <c r="AP73" s="73" t="str">
        <f t="shared" si="9"/>
        <v>ok</v>
      </c>
      <c r="AQ73" s="73" t="str">
        <f t="shared" si="10"/>
        <v>ok</v>
      </c>
    </row>
    <row r="74" spans="1:43" ht="19.5">
      <c r="A74" s="4">
        <v>85</v>
      </c>
      <c r="B74" s="5" t="s">
        <v>48</v>
      </c>
      <c r="C74" s="8"/>
      <c r="D74" s="8"/>
      <c r="E74" s="8"/>
      <c r="F74" s="8"/>
      <c r="G74" s="8"/>
      <c r="H74" s="8"/>
      <c r="I74" s="8"/>
      <c r="J74" s="8"/>
      <c r="K74" s="3">
        <f>SUM(C74:J74)</f>
        <v>0</v>
      </c>
      <c r="L74" s="8"/>
      <c r="M74" s="8"/>
      <c r="N74" s="8"/>
      <c r="O74" s="8"/>
      <c r="P74" s="8"/>
      <c r="Q74" s="8"/>
      <c r="R74" s="8"/>
      <c r="S74" s="8"/>
      <c r="T74" s="3">
        <f>SUM(L74:S74)</f>
        <v>0</v>
      </c>
      <c r="U74" s="8"/>
      <c r="V74" s="8"/>
      <c r="W74" s="8"/>
      <c r="X74" s="8"/>
      <c r="Y74" s="8"/>
      <c r="Z74" s="8"/>
      <c r="AA74" s="8"/>
      <c r="AB74" s="8"/>
      <c r="AC74" s="3">
        <f>SUM(U74:AB74)</f>
        <v>0</v>
      </c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3">
        <f>SUM(AD74:AM74)</f>
        <v>0</v>
      </c>
      <c r="AO74" s="73" t="str">
        <f t="shared" si="8"/>
        <v>ok</v>
      </c>
      <c r="AP74" s="73" t="str">
        <f t="shared" si="9"/>
        <v>ok</v>
      </c>
      <c r="AQ74" s="73" t="str">
        <f t="shared" si="10"/>
        <v>ok</v>
      </c>
    </row>
    <row r="75" spans="1:43" ht="19.5">
      <c r="A75" s="4">
        <v>88</v>
      </c>
      <c r="B75" s="5" t="s">
        <v>49</v>
      </c>
      <c r="C75" s="8"/>
      <c r="D75" s="8"/>
      <c r="E75" s="8"/>
      <c r="F75" s="8"/>
      <c r="G75" s="8"/>
      <c r="H75" s="8"/>
      <c r="I75" s="8"/>
      <c r="J75" s="8"/>
      <c r="K75" s="3">
        <f t="shared" ref="K75:K128" si="18">SUM(C75:J75)</f>
        <v>0</v>
      </c>
      <c r="L75" s="8"/>
      <c r="M75" s="8"/>
      <c r="N75" s="8"/>
      <c r="O75" s="8"/>
      <c r="P75" s="8"/>
      <c r="Q75" s="8"/>
      <c r="R75" s="8"/>
      <c r="S75" s="8"/>
      <c r="T75" s="3">
        <f t="shared" ref="T75:T128" si="19">SUM(L75:S75)</f>
        <v>0</v>
      </c>
      <c r="U75" s="8"/>
      <c r="V75" s="8"/>
      <c r="W75" s="8"/>
      <c r="X75" s="8"/>
      <c r="Y75" s="8"/>
      <c r="Z75" s="8"/>
      <c r="AA75" s="8"/>
      <c r="AB75" s="8"/>
      <c r="AC75" s="3">
        <f t="shared" ref="AC75:AC128" si="20">SUM(U75:AB75)</f>
        <v>0</v>
      </c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3">
        <f t="shared" ref="AN75:AN128" si="21">SUM(AD75:AM75)</f>
        <v>0</v>
      </c>
      <c r="AO75" s="73" t="str">
        <f t="shared" si="8"/>
        <v>ok</v>
      </c>
      <c r="AP75" s="73" t="str">
        <f t="shared" si="9"/>
        <v>ok</v>
      </c>
      <c r="AQ75" s="73" t="str">
        <f t="shared" si="10"/>
        <v>ok</v>
      </c>
    </row>
    <row r="76" spans="1:43" ht="19.5">
      <c r="A76" s="4">
        <v>93</v>
      </c>
      <c r="B76" s="5" t="s">
        <v>50</v>
      </c>
      <c r="C76" s="8"/>
      <c r="D76" s="8"/>
      <c r="E76" s="8"/>
      <c r="F76" s="8"/>
      <c r="G76" s="8"/>
      <c r="H76" s="8"/>
      <c r="I76" s="8"/>
      <c r="J76" s="8"/>
      <c r="K76" s="3">
        <f t="shared" si="18"/>
        <v>0</v>
      </c>
      <c r="L76" s="8"/>
      <c r="M76" s="8"/>
      <c r="N76" s="8"/>
      <c r="O76" s="8"/>
      <c r="P76" s="8"/>
      <c r="Q76" s="8"/>
      <c r="R76" s="8"/>
      <c r="S76" s="8"/>
      <c r="T76" s="3">
        <f t="shared" si="19"/>
        <v>0</v>
      </c>
      <c r="U76" s="8"/>
      <c r="V76" s="8"/>
      <c r="W76" s="8"/>
      <c r="X76" s="8"/>
      <c r="Y76" s="8"/>
      <c r="Z76" s="8"/>
      <c r="AA76" s="8"/>
      <c r="AB76" s="8"/>
      <c r="AC76" s="3">
        <f t="shared" si="20"/>
        <v>0</v>
      </c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3">
        <f t="shared" si="21"/>
        <v>0</v>
      </c>
      <c r="AO76" s="73" t="str">
        <f t="shared" si="8"/>
        <v>ok</v>
      </c>
      <c r="AP76" s="73" t="str">
        <f t="shared" si="9"/>
        <v>ok</v>
      </c>
      <c r="AQ76" s="73" t="str">
        <f t="shared" si="10"/>
        <v>ok</v>
      </c>
    </row>
    <row r="77" spans="1:43" ht="19.5">
      <c r="A77" s="4">
        <v>94</v>
      </c>
      <c r="B77" s="5" t="s">
        <v>7</v>
      </c>
      <c r="C77" s="8"/>
      <c r="D77" s="8"/>
      <c r="E77" s="8"/>
      <c r="F77" s="8"/>
      <c r="G77" s="8"/>
      <c r="H77" s="8"/>
      <c r="I77" s="8"/>
      <c r="J77" s="8"/>
      <c r="K77" s="3">
        <f t="shared" si="18"/>
        <v>0</v>
      </c>
      <c r="L77" s="8"/>
      <c r="M77" s="8"/>
      <c r="N77" s="8"/>
      <c r="O77" s="8"/>
      <c r="P77" s="8"/>
      <c r="Q77" s="8"/>
      <c r="R77" s="8"/>
      <c r="S77" s="8"/>
      <c r="T77" s="3">
        <f t="shared" si="19"/>
        <v>0</v>
      </c>
      <c r="U77" s="8"/>
      <c r="V77" s="8"/>
      <c r="W77" s="8"/>
      <c r="X77" s="8"/>
      <c r="Y77" s="8"/>
      <c r="Z77" s="8"/>
      <c r="AA77" s="8"/>
      <c r="AB77" s="8"/>
      <c r="AC77" s="3">
        <f t="shared" si="20"/>
        <v>0</v>
      </c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3">
        <f t="shared" si="21"/>
        <v>0</v>
      </c>
      <c r="AO77" s="73" t="str">
        <f t="shared" si="8"/>
        <v>ok</v>
      </c>
      <c r="AP77" s="73" t="str">
        <f t="shared" si="9"/>
        <v>ok</v>
      </c>
      <c r="AQ77" s="73" t="str">
        <f t="shared" si="10"/>
        <v>ok</v>
      </c>
    </row>
    <row r="78" spans="1:43" ht="19.5">
      <c r="A78" s="4">
        <v>95</v>
      </c>
      <c r="B78" s="5" t="s">
        <v>8</v>
      </c>
      <c r="C78" s="8"/>
      <c r="D78" s="8"/>
      <c r="E78" s="8"/>
      <c r="F78" s="8"/>
      <c r="G78" s="8"/>
      <c r="H78" s="8"/>
      <c r="I78" s="8"/>
      <c r="J78" s="8"/>
      <c r="K78" s="3">
        <f t="shared" si="18"/>
        <v>0</v>
      </c>
      <c r="L78" s="8"/>
      <c r="M78" s="8"/>
      <c r="N78" s="8"/>
      <c r="O78" s="8"/>
      <c r="P78" s="8"/>
      <c r="Q78" s="8"/>
      <c r="R78" s="8"/>
      <c r="S78" s="8"/>
      <c r="T78" s="3">
        <f t="shared" si="19"/>
        <v>0</v>
      </c>
      <c r="U78" s="8"/>
      <c r="V78" s="8"/>
      <c r="W78" s="8"/>
      <c r="X78" s="8"/>
      <c r="Y78" s="8"/>
      <c r="Z78" s="8"/>
      <c r="AA78" s="8"/>
      <c r="AB78" s="8"/>
      <c r="AC78" s="3">
        <f t="shared" si="20"/>
        <v>0</v>
      </c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3">
        <f t="shared" si="21"/>
        <v>0</v>
      </c>
      <c r="AO78" s="73" t="str">
        <f t="shared" si="8"/>
        <v>ok</v>
      </c>
      <c r="AP78" s="73" t="str">
        <f t="shared" si="9"/>
        <v>ok</v>
      </c>
      <c r="AQ78" s="73" t="str">
        <f t="shared" si="10"/>
        <v>ok</v>
      </c>
    </row>
    <row r="79" spans="1:43" ht="19.5">
      <c r="A79" s="4">
        <v>96</v>
      </c>
      <c r="B79" s="5" t="s">
        <v>9</v>
      </c>
      <c r="C79" s="8"/>
      <c r="D79" s="8"/>
      <c r="E79" s="8"/>
      <c r="F79" s="8"/>
      <c r="G79" s="8"/>
      <c r="H79" s="8"/>
      <c r="I79" s="8"/>
      <c r="J79" s="8"/>
      <c r="K79" s="3">
        <f t="shared" si="18"/>
        <v>0</v>
      </c>
      <c r="L79" s="8"/>
      <c r="M79" s="8"/>
      <c r="N79" s="8"/>
      <c r="O79" s="8"/>
      <c r="P79" s="8"/>
      <c r="Q79" s="8"/>
      <c r="R79" s="8"/>
      <c r="S79" s="8"/>
      <c r="T79" s="3">
        <f t="shared" si="19"/>
        <v>0</v>
      </c>
      <c r="U79" s="8"/>
      <c r="V79" s="8"/>
      <c r="W79" s="8"/>
      <c r="X79" s="8"/>
      <c r="Y79" s="8"/>
      <c r="Z79" s="8"/>
      <c r="AA79" s="8"/>
      <c r="AB79" s="8"/>
      <c r="AC79" s="3">
        <f t="shared" si="20"/>
        <v>0</v>
      </c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3">
        <f t="shared" si="21"/>
        <v>0</v>
      </c>
      <c r="AO79" s="73" t="str">
        <f t="shared" si="8"/>
        <v>ok</v>
      </c>
      <c r="AP79" s="73" t="str">
        <f t="shared" si="9"/>
        <v>ok</v>
      </c>
      <c r="AQ79" s="73" t="str">
        <f t="shared" si="10"/>
        <v>ok</v>
      </c>
    </row>
    <row r="80" spans="1:43" ht="19.5">
      <c r="A80" s="4">
        <v>97</v>
      </c>
      <c r="B80" s="5" t="s">
        <v>103</v>
      </c>
      <c r="C80" s="8"/>
      <c r="D80" s="8"/>
      <c r="E80" s="8"/>
      <c r="F80" s="8"/>
      <c r="G80" s="8"/>
      <c r="H80" s="8"/>
      <c r="I80" s="8"/>
      <c r="J80" s="8"/>
      <c r="K80" s="3">
        <f t="shared" si="18"/>
        <v>0</v>
      </c>
      <c r="L80" s="8"/>
      <c r="M80" s="8"/>
      <c r="N80" s="8"/>
      <c r="O80" s="8"/>
      <c r="P80" s="8"/>
      <c r="Q80" s="8"/>
      <c r="R80" s="8"/>
      <c r="S80" s="8"/>
      <c r="T80" s="3">
        <f t="shared" si="19"/>
        <v>0</v>
      </c>
      <c r="U80" s="8"/>
      <c r="V80" s="8"/>
      <c r="W80" s="8"/>
      <c r="X80" s="8"/>
      <c r="Y80" s="8"/>
      <c r="Z80" s="8"/>
      <c r="AA80" s="8"/>
      <c r="AB80" s="8"/>
      <c r="AC80" s="3">
        <f t="shared" si="20"/>
        <v>0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3">
        <f t="shared" si="21"/>
        <v>0</v>
      </c>
      <c r="AO80" s="73" t="str">
        <f t="shared" si="8"/>
        <v>ok</v>
      </c>
      <c r="AP80" s="73" t="str">
        <f t="shared" si="9"/>
        <v>ok</v>
      </c>
      <c r="AQ80" s="73" t="str">
        <f t="shared" si="10"/>
        <v>ok</v>
      </c>
    </row>
    <row r="81" spans="1:43" ht="19.5">
      <c r="A81" s="4">
        <v>98</v>
      </c>
      <c r="B81" s="5" t="s">
        <v>51</v>
      </c>
      <c r="C81" s="8"/>
      <c r="D81" s="8"/>
      <c r="E81" s="8"/>
      <c r="F81" s="8"/>
      <c r="G81" s="8"/>
      <c r="H81" s="8"/>
      <c r="I81" s="8"/>
      <c r="J81" s="8"/>
      <c r="K81" s="3">
        <f t="shared" si="18"/>
        <v>0</v>
      </c>
      <c r="L81" s="8"/>
      <c r="M81" s="8"/>
      <c r="N81" s="8"/>
      <c r="O81" s="8"/>
      <c r="P81" s="8"/>
      <c r="Q81" s="8"/>
      <c r="R81" s="8"/>
      <c r="S81" s="8"/>
      <c r="T81" s="3">
        <f t="shared" si="19"/>
        <v>0</v>
      </c>
      <c r="U81" s="8"/>
      <c r="V81" s="8"/>
      <c r="W81" s="8"/>
      <c r="X81" s="8"/>
      <c r="Y81" s="8"/>
      <c r="Z81" s="8"/>
      <c r="AA81" s="8"/>
      <c r="AB81" s="8"/>
      <c r="AC81" s="3">
        <f t="shared" si="20"/>
        <v>0</v>
      </c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3">
        <f t="shared" si="21"/>
        <v>0</v>
      </c>
      <c r="AO81" s="73" t="str">
        <f t="shared" si="8"/>
        <v>ok</v>
      </c>
      <c r="AP81" s="73" t="str">
        <f t="shared" si="9"/>
        <v>ok</v>
      </c>
      <c r="AQ81" s="73" t="str">
        <f t="shared" si="10"/>
        <v>ok</v>
      </c>
    </row>
    <row r="82" spans="1:43" ht="19.5">
      <c r="A82" s="4">
        <v>99</v>
      </c>
      <c r="B82" s="5" t="s">
        <v>167</v>
      </c>
      <c r="C82" s="8"/>
      <c r="D82" s="8"/>
      <c r="E82" s="8"/>
      <c r="F82" s="8"/>
      <c r="G82" s="8"/>
      <c r="H82" s="8"/>
      <c r="I82" s="8"/>
      <c r="J82" s="8"/>
      <c r="K82" s="3">
        <f t="shared" si="18"/>
        <v>0</v>
      </c>
      <c r="L82" s="8"/>
      <c r="M82" s="8"/>
      <c r="N82" s="8"/>
      <c r="O82" s="8"/>
      <c r="P82" s="8"/>
      <c r="Q82" s="8"/>
      <c r="R82" s="8"/>
      <c r="S82" s="8"/>
      <c r="T82" s="3">
        <f t="shared" si="19"/>
        <v>0</v>
      </c>
      <c r="U82" s="8"/>
      <c r="V82" s="8"/>
      <c r="W82" s="8"/>
      <c r="X82" s="8"/>
      <c r="Y82" s="8"/>
      <c r="Z82" s="8"/>
      <c r="AA82" s="8"/>
      <c r="AB82" s="8"/>
      <c r="AC82" s="3">
        <f t="shared" si="20"/>
        <v>0</v>
      </c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3">
        <f t="shared" si="21"/>
        <v>0</v>
      </c>
      <c r="AO82" s="73" t="str">
        <f t="shared" si="8"/>
        <v>ok</v>
      </c>
      <c r="AP82" s="73" t="str">
        <f t="shared" si="9"/>
        <v>ok</v>
      </c>
      <c r="AQ82" s="73" t="str">
        <f t="shared" si="10"/>
        <v>ok</v>
      </c>
    </row>
    <row r="83" spans="1:43" ht="19.5">
      <c r="A83" s="4">
        <v>100</v>
      </c>
      <c r="B83" s="5" t="s">
        <v>182</v>
      </c>
      <c r="C83" s="8"/>
      <c r="D83" s="8"/>
      <c r="E83" s="8"/>
      <c r="F83" s="8"/>
      <c r="G83" s="8"/>
      <c r="H83" s="8"/>
      <c r="I83" s="8"/>
      <c r="J83" s="8"/>
      <c r="K83" s="3">
        <f t="shared" si="18"/>
        <v>0</v>
      </c>
      <c r="L83" s="8"/>
      <c r="M83" s="8"/>
      <c r="N83" s="8"/>
      <c r="O83" s="8"/>
      <c r="P83" s="8"/>
      <c r="Q83" s="8"/>
      <c r="R83" s="8"/>
      <c r="S83" s="8"/>
      <c r="T83" s="3">
        <f t="shared" si="19"/>
        <v>0</v>
      </c>
      <c r="U83" s="8"/>
      <c r="V83" s="8"/>
      <c r="W83" s="8"/>
      <c r="X83" s="8"/>
      <c r="Y83" s="8"/>
      <c r="Z83" s="8"/>
      <c r="AA83" s="8"/>
      <c r="AB83" s="8"/>
      <c r="AC83" s="3">
        <f t="shared" si="20"/>
        <v>0</v>
      </c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3">
        <f t="shared" si="21"/>
        <v>0</v>
      </c>
      <c r="AO83" s="73" t="str">
        <f t="shared" si="8"/>
        <v>ok</v>
      </c>
      <c r="AP83" s="73" t="str">
        <f t="shared" si="9"/>
        <v>ok</v>
      </c>
      <c r="AQ83" s="73" t="str">
        <f t="shared" si="10"/>
        <v>ok</v>
      </c>
    </row>
    <row r="84" spans="1:43" ht="19.5">
      <c r="A84" s="4">
        <v>101</v>
      </c>
      <c r="B84" s="5" t="s">
        <v>183</v>
      </c>
      <c r="C84" s="8"/>
      <c r="D84" s="8"/>
      <c r="E84" s="8"/>
      <c r="F84" s="8"/>
      <c r="G84" s="8"/>
      <c r="H84" s="8"/>
      <c r="I84" s="8"/>
      <c r="J84" s="8"/>
      <c r="K84" s="3">
        <f t="shared" si="18"/>
        <v>0</v>
      </c>
      <c r="L84" s="8"/>
      <c r="M84" s="8"/>
      <c r="N84" s="8"/>
      <c r="O84" s="8"/>
      <c r="P84" s="8"/>
      <c r="Q84" s="8"/>
      <c r="R84" s="8"/>
      <c r="S84" s="8"/>
      <c r="T84" s="3">
        <f t="shared" si="19"/>
        <v>0</v>
      </c>
      <c r="U84" s="8"/>
      <c r="V84" s="8"/>
      <c r="W84" s="8"/>
      <c r="X84" s="8"/>
      <c r="Y84" s="8"/>
      <c r="Z84" s="8"/>
      <c r="AA84" s="8"/>
      <c r="AB84" s="8"/>
      <c r="AC84" s="3">
        <f t="shared" si="20"/>
        <v>0</v>
      </c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3">
        <f t="shared" si="21"/>
        <v>0</v>
      </c>
      <c r="AO84" s="73" t="str">
        <f t="shared" si="8"/>
        <v>ok</v>
      </c>
      <c r="AP84" s="73" t="str">
        <f t="shared" si="9"/>
        <v>ok</v>
      </c>
      <c r="AQ84" s="73" t="str">
        <f t="shared" si="10"/>
        <v>ok</v>
      </c>
    </row>
    <row r="85" spans="1:43" ht="19.5">
      <c r="A85" s="4">
        <v>102</v>
      </c>
      <c r="B85" s="5" t="s">
        <v>52</v>
      </c>
      <c r="C85" s="8"/>
      <c r="D85" s="8"/>
      <c r="E85" s="8"/>
      <c r="F85" s="8"/>
      <c r="G85" s="8"/>
      <c r="H85" s="8"/>
      <c r="I85" s="8"/>
      <c r="J85" s="8"/>
      <c r="K85" s="3">
        <f t="shared" si="18"/>
        <v>0</v>
      </c>
      <c r="L85" s="8"/>
      <c r="M85" s="8"/>
      <c r="N85" s="8"/>
      <c r="O85" s="8"/>
      <c r="P85" s="8"/>
      <c r="Q85" s="8"/>
      <c r="R85" s="8"/>
      <c r="S85" s="8"/>
      <c r="T85" s="3">
        <f t="shared" si="19"/>
        <v>0</v>
      </c>
      <c r="U85" s="8"/>
      <c r="V85" s="8"/>
      <c r="W85" s="8"/>
      <c r="X85" s="8"/>
      <c r="Y85" s="8"/>
      <c r="Z85" s="8"/>
      <c r="AA85" s="8"/>
      <c r="AB85" s="8"/>
      <c r="AC85" s="3">
        <f t="shared" si="20"/>
        <v>0</v>
      </c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3">
        <f t="shared" si="21"/>
        <v>0</v>
      </c>
      <c r="AO85" s="73" t="str">
        <f t="shared" si="8"/>
        <v>ok</v>
      </c>
      <c r="AP85" s="73" t="str">
        <f t="shared" si="9"/>
        <v>ok</v>
      </c>
      <c r="AQ85" s="73" t="str">
        <f t="shared" si="10"/>
        <v>ok</v>
      </c>
    </row>
    <row r="86" spans="1:43" ht="19.5">
      <c r="A86" s="4">
        <v>103</v>
      </c>
      <c r="B86" s="5" t="s">
        <v>53</v>
      </c>
      <c r="C86" s="8"/>
      <c r="D86" s="8"/>
      <c r="E86" s="8"/>
      <c r="F86" s="8"/>
      <c r="G86" s="8"/>
      <c r="H86" s="8"/>
      <c r="I86" s="8"/>
      <c r="J86" s="8"/>
      <c r="K86" s="3">
        <f t="shared" si="18"/>
        <v>0</v>
      </c>
      <c r="L86" s="8"/>
      <c r="M86" s="8"/>
      <c r="N86" s="8"/>
      <c r="O86" s="8"/>
      <c r="P86" s="8"/>
      <c r="Q86" s="8"/>
      <c r="R86" s="8"/>
      <c r="S86" s="8"/>
      <c r="T86" s="3">
        <f t="shared" si="19"/>
        <v>0</v>
      </c>
      <c r="U86" s="8"/>
      <c r="V86" s="8"/>
      <c r="W86" s="8"/>
      <c r="X86" s="8"/>
      <c r="Y86" s="8"/>
      <c r="Z86" s="8"/>
      <c r="AA86" s="8"/>
      <c r="AB86" s="8"/>
      <c r="AC86" s="3">
        <f t="shared" si="20"/>
        <v>0</v>
      </c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3">
        <f t="shared" si="21"/>
        <v>0</v>
      </c>
      <c r="AO86" s="73" t="str">
        <f t="shared" si="8"/>
        <v>ok</v>
      </c>
      <c r="AP86" s="73" t="str">
        <f t="shared" si="9"/>
        <v>ok</v>
      </c>
      <c r="AQ86" s="73" t="str">
        <f t="shared" si="10"/>
        <v>ok</v>
      </c>
    </row>
    <row r="87" spans="1:43" ht="19.5">
      <c r="A87" s="4">
        <v>104</v>
      </c>
      <c r="B87" s="5" t="s">
        <v>205</v>
      </c>
      <c r="C87" s="8"/>
      <c r="D87" s="8"/>
      <c r="E87" s="8"/>
      <c r="F87" s="8"/>
      <c r="G87" s="8"/>
      <c r="H87" s="8"/>
      <c r="I87" s="8"/>
      <c r="J87" s="8"/>
      <c r="K87" s="3">
        <f t="shared" si="18"/>
        <v>0</v>
      </c>
      <c r="L87" s="8"/>
      <c r="M87" s="8"/>
      <c r="N87" s="8"/>
      <c r="O87" s="8"/>
      <c r="P87" s="8"/>
      <c r="Q87" s="8"/>
      <c r="R87" s="8"/>
      <c r="S87" s="8"/>
      <c r="T87" s="3">
        <f t="shared" si="19"/>
        <v>0</v>
      </c>
      <c r="U87" s="8"/>
      <c r="V87" s="8"/>
      <c r="W87" s="8"/>
      <c r="X87" s="8"/>
      <c r="Y87" s="8"/>
      <c r="Z87" s="8"/>
      <c r="AA87" s="8"/>
      <c r="AB87" s="8"/>
      <c r="AC87" s="3">
        <f t="shared" si="20"/>
        <v>0</v>
      </c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3">
        <f t="shared" si="21"/>
        <v>0</v>
      </c>
      <c r="AO87" s="73" t="str">
        <f t="shared" si="8"/>
        <v>ok</v>
      </c>
      <c r="AP87" s="73" t="str">
        <f t="shared" si="9"/>
        <v>ok</v>
      </c>
      <c r="AQ87" s="73" t="str">
        <f t="shared" si="10"/>
        <v>ok</v>
      </c>
    </row>
    <row r="88" spans="1:43" ht="19.5">
      <c r="A88" s="4">
        <v>105</v>
      </c>
      <c r="B88" s="5" t="s">
        <v>54</v>
      </c>
      <c r="C88" s="8"/>
      <c r="D88" s="8"/>
      <c r="E88" s="8"/>
      <c r="F88" s="8"/>
      <c r="G88" s="8"/>
      <c r="H88" s="8"/>
      <c r="I88" s="8"/>
      <c r="J88" s="8"/>
      <c r="K88" s="3">
        <f t="shared" si="18"/>
        <v>0</v>
      </c>
      <c r="L88" s="8"/>
      <c r="M88" s="8"/>
      <c r="N88" s="8"/>
      <c r="O88" s="8"/>
      <c r="P88" s="8"/>
      <c r="Q88" s="8"/>
      <c r="R88" s="8"/>
      <c r="S88" s="8"/>
      <c r="T88" s="3">
        <f t="shared" si="19"/>
        <v>0</v>
      </c>
      <c r="U88" s="8"/>
      <c r="V88" s="8"/>
      <c r="W88" s="8"/>
      <c r="X88" s="8"/>
      <c r="Y88" s="8"/>
      <c r="Z88" s="8"/>
      <c r="AA88" s="8"/>
      <c r="AB88" s="8"/>
      <c r="AC88" s="3">
        <f t="shared" si="20"/>
        <v>0</v>
      </c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3">
        <f t="shared" si="21"/>
        <v>0</v>
      </c>
      <c r="AO88" s="73" t="str">
        <f t="shared" si="8"/>
        <v>ok</v>
      </c>
      <c r="AP88" s="73" t="str">
        <f t="shared" si="9"/>
        <v>ok</v>
      </c>
      <c r="AQ88" s="73" t="str">
        <f t="shared" si="10"/>
        <v>ok</v>
      </c>
    </row>
    <row r="89" spans="1:43" ht="19.5">
      <c r="A89" s="4">
        <v>106</v>
      </c>
      <c r="B89" s="5" t="s">
        <v>55</v>
      </c>
      <c r="C89" s="8"/>
      <c r="D89" s="8"/>
      <c r="E89" s="8"/>
      <c r="F89" s="8"/>
      <c r="G89" s="8"/>
      <c r="H89" s="8"/>
      <c r="I89" s="8"/>
      <c r="J89" s="8"/>
      <c r="K89" s="3">
        <f t="shared" si="18"/>
        <v>0</v>
      </c>
      <c r="L89" s="8"/>
      <c r="M89" s="8"/>
      <c r="N89" s="8"/>
      <c r="O89" s="8"/>
      <c r="P89" s="8"/>
      <c r="Q89" s="8"/>
      <c r="R89" s="8"/>
      <c r="S89" s="8"/>
      <c r="T89" s="3">
        <f t="shared" si="19"/>
        <v>0</v>
      </c>
      <c r="U89" s="8"/>
      <c r="V89" s="8"/>
      <c r="W89" s="8"/>
      <c r="X89" s="8"/>
      <c r="Y89" s="8"/>
      <c r="Z89" s="8"/>
      <c r="AA89" s="8"/>
      <c r="AB89" s="8"/>
      <c r="AC89" s="3">
        <f t="shared" si="20"/>
        <v>0</v>
      </c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3">
        <f t="shared" si="21"/>
        <v>0</v>
      </c>
      <c r="AO89" s="73" t="str">
        <f t="shared" si="8"/>
        <v>ok</v>
      </c>
      <c r="AP89" s="73" t="str">
        <f t="shared" si="9"/>
        <v>ok</v>
      </c>
      <c r="AQ89" s="73" t="str">
        <f t="shared" si="10"/>
        <v>ok</v>
      </c>
    </row>
    <row r="90" spans="1:43" ht="19.5">
      <c r="A90" s="4">
        <v>107</v>
      </c>
      <c r="B90" s="5" t="s">
        <v>56</v>
      </c>
      <c r="C90" s="8"/>
      <c r="D90" s="8"/>
      <c r="E90" s="8"/>
      <c r="F90" s="8"/>
      <c r="G90" s="8"/>
      <c r="H90" s="8"/>
      <c r="I90" s="8"/>
      <c r="J90" s="8"/>
      <c r="K90" s="3">
        <f t="shared" si="18"/>
        <v>0</v>
      </c>
      <c r="L90" s="8"/>
      <c r="M90" s="8"/>
      <c r="N90" s="8"/>
      <c r="O90" s="8"/>
      <c r="P90" s="8"/>
      <c r="Q90" s="8"/>
      <c r="R90" s="8"/>
      <c r="S90" s="8"/>
      <c r="T90" s="3">
        <f t="shared" si="19"/>
        <v>0</v>
      </c>
      <c r="U90" s="8"/>
      <c r="V90" s="8"/>
      <c r="W90" s="8"/>
      <c r="X90" s="8"/>
      <c r="Y90" s="8"/>
      <c r="Z90" s="8"/>
      <c r="AA90" s="8"/>
      <c r="AB90" s="8"/>
      <c r="AC90" s="3">
        <f t="shared" si="20"/>
        <v>0</v>
      </c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3">
        <f t="shared" si="21"/>
        <v>0</v>
      </c>
      <c r="AO90" s="73" t="str">
        <f t="shared" si="8"/>
        <v>ok</v>
      </c>
      <c r="AP90" s="73" t="str">
        <f t="shared" si="9"/>
        <v>ok</v>
      </c>
      <c r="AQ90" s="73" t="str">
        <f t="shared" si="10"/>
        <v>ok</v>
      </c>
    </row>
    <row r="91" spans="1:43" ht="19.5">
      <c r="A91" s="4">
        <v>108</v>
      </c>
      <c r="B91" s="5" t="s">
        <v>57</v>
      </c>
      <c r="C91" s="8"/>
      <c r="D91" s="8"/>
      <c r="E91" s="8"/>
      <c r="F91" s="8"/>
      <c r="G91" s="8"/>
      <c r="H91" s="8"/>
      <c r="I91" s="8"/>
      <c r="J91" s="8"/>
      <c r="K91" s="3">
        <f t="shared" si="18"/>
        <v>0</v>
      </c>
      <c r="L91" s="8"/>
      <c r="M91" s="8"/>
      <c r="N91" s="8"/>
      <c r="O91" s="8"/>
      <c r="P91" s="8"/>
      <c r="Q91" s="8"/>
      <c r="R91" s="8"/>
      <c r="S91" s="8"/>
      <c r="T91" s="3">
        <f t="shared" si="19"/>
        <v>0</v>
      </c>
      <c r="U91" s="8"/>
      <c r="V91" s="8"/>
      <c r="W91" s="8"/>
      <c r="X91" s="8"/>
      <c r="Y91" s="8"/>
      <c r="Z91" s="8"/>
      <c r="AA91" s="8"/>
      <c r="AB91" s="8"/>
      <c r="AC91" s="3">
        <f t="shared" si="20"/>
        <v>0</v>
      </c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3">
        <f t="shared" si="21"/>
        <v>0</v>
      </c>
      <c r="AO91" s="73" t="str">
        <f t="shared" si="8"/>
        <v>ok</v>
      </c>
      <c r="AP91" s="73" t="str">
        <f t="shared" si="9"/>
        <v>ok</v>
      </c>
      <c r="AQ91" s="73" t="str">
        <f t="shared" si="10"/>
        <v>ok</v>
      </c>
    </row>
    <row r="92" spans="1:43" ht="19.5">
      <c r="A92" s="4">
        <v>109</v>
      </c>
      <c r="B92" s="5" t="s">
        <v>104</v>
      </c>
      <c r="C92" s="8"/>
      <c r="D92" s="8"/>
      <c r="E92" s="8"/>
      <c r="F92" s="8"/>
      <c r="G92" s="8"/>
      <c r="H92" s="8"/>
      <c r="I92" s="8"/>
      <c r="J92" s="8"/>
      <c r="K92" s="3">
        <f t="shared" si="18"/>
        <v>0</v>
      </c>
      <c r="L92" s="8"/>
      <c r="M92" s="8"/>
      <c r="N92" s="8"/>
      <c r="O92" s="8"/>
      <c r="P92" s="8"/>
      <c r="Q92" s="8"/>
      <c r="R92" s="8"/>
      <c r="S92" s="8"/>
      <c r="T92" s="3">
        <f t="shared" si="19"/>
        <v>0</v>
      </c>
      <c r="U92" s="8"/>
      <c r="V92" s="8"/>
      <c r="W92" s="8"/>
      <c r="X92" s="8"/>
      <c r="Y92" s="8"/>
      <c r="Z92" s="8"/>
      <c r="AA92" s="8"/>
      <c r="AB92" s="8"/>
      <c r="AC92" s="3">
        <f t="shared" si="20"/>
        <v>0</v>
      </c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3">
        <f t="shared" si="21"/>
        <v>0</v>
      </c>
      <c r="AO92" s="73" t="str">
        <f t="shared" si="8"/>
        <v>ok</v>
      </c>
      <c r="AP92" s="73" t="str">
        <f t="shared" si="9"/>
        <v>ok</v>
      </c>
      <c r="AQ92" s="73" t="str">
        <f t="shared" si="10"/>
        <v>ok</v>
      </c>
    </row>
    <row r="93" spans="1:43" ht="19.5">
      <c r="A93" s="4">
        <v>111</v>
      </c>
      <c r="B93" s="5" t="s">
        <v>58</v>
      </c>
      <c r="C93" s="8"/>
      <c r="D93" s="8"/>
      <c r="E93" s="8"/>
      <c r="F93" s="8"/>
      <c r="G93" s="8"/>
      <c r="H93" s="8"/>
      <c r="I93" s="8"/>
      <c r="J93" s="8"/>
      <c r="K93" s="3">
        <f t="shared" si="18"/>
        <v>0</v>
      </c>
      <c r="L93" s="8"/>
      <c r="M93" s="8"/>
      <c r="N93" s="8"/>
      <c r="O93" s="8"/>
      <c r="P93" s="8"/>
      <c r="Q93" s="8"/>
      <c r="R93" s="8"/>
      <c r="S93" s="8"/>
      <c r="T93" s="3">
        <f t="shared" si="19"/>
        <v>0</v>
      </c>
      <c r="U93" s="8"/>
      <c r="V93" s="8"/>
      <c r="W93" s="8"/>
      <c r="X93" s="8"/>
      <c r="Y93" s="8"/>
      <c r="Z93" s="8"/>
      <c r="AA93" s="8"/>
      <c r="AB93" s="8"/>
      <c r="AC93" s="3">
        <f t="shared" si="20"/>
        <v>0</v>
      </c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3">
        <f t="shared" si="21"/>
        <v>0</v>
      </c>
      <c r="AO93" s="73" t="str">
        <f t="shared" si="8"/>
        <v>ok</v>
      </c>
      <c r="AP93" s="73" t="str">
        <f t="shared" si="9"/>
        <v>ok</v>
      </c>
      <c r="AQ93" s="73" t="str">
        <f t="shared" si="10"/>
        <v>ok</v>
      </c>
    </row>
    <row r="94" spans="1:43" ht="19.5">
      <c r="A94" s="4">
        <v>112</v>
      </c>
      <c r="B94" s="5" t="s">
        <v>59</v>
      </c>
      <c r="C94" s="8"/>
      <c r="D94" s="8"/>
      <c r="E94" s="8"/>
      <c r="F94" s="8"/>
      <c r="G94" s="8"/>
      <c r="H94" s="8"/>
      <c r="I94" s="8"/>
      <c r="J94" s="8"/>
      <c r="K94" s="3">
        <f t="shared" si="18"/>
        <v>0</v>
      </c>
      <c r="L94" s="8"/>
      <c r="M94" s="8"/>
      <c r="N94" s="8"/>
      <c r="O94" s="8"/>
      <c r="P94" s="8"/>
      <c r="Q94" s="8"/>
      <c r="R94" s="8"/>
      <c r="S94" s="8"/>
      <c r="T94" s="3">
        <f t="shared" si="19"/>
        <v>0</v>
      </c>
      <c r="U94" s="8"/>
      <c r="V94" s="8"/>
      <c r="W94" s="8"/>
      <c r="X94" s="8"/>
      <c r="Y94" s="8"/>
      <c r="Z94" s="8"/>
      <c r="AA94" s="8"/>
      <c r="AB94" s="8"/>
      <c r="AC94" s="3">
        <f t="shared" si="20"/>
        <v>0</v>
      </c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3">
        <f t="shared" si="21"/>
        <v>0</v>
      </c>
      <c r="AO94" s="73" t="str">
        <f t="shared" si="8"/>
        <v>ok</v>
      </c>
      <c r="AP94" s="73" t="str">
        <f t="shared" si="9"/>
        <v>ok</v>
      </c>
      <c r="AQ94" s="73" t="str">
        <f t="shared" si="10"/>
        <v>ok</v>
      </c>
    </row>
    <row r="95" spans="1:43" ht="19.5">
      <c r="A95" s="4">
        <v>114</v>
      </c>
      <c r="B95" s="5" t="s">
        <v>60</v>
      </c>
      <c r="C95" s="8"/>
      <c r="D95" s="8"/>
      <c r="E95" s="8"/>
      <c r="F95" s="8"/>
      <c r="G95" s="8"/>
      <c r="H95" s="8"/>
      <c r="I95" s="8"/>
      <c r="J95" s="8"/>
      <c r="K95" s="3">
        <f t="shared" si="18"/>
        <v>0</v>
      </c>
      <c r="L95" s="8"/>
      <c r="M95" s="8"/>
      <c r="N95" s="8"/>
      <c r="O95" s="8"/>
      <c r="P95" s="8"/>
      <c r="Q95" s="8"/>
      <c r="R95" s="8"/>
      <c r="S95" s="8"/>
      <c r="T95" s="3">
        <f t="shared" si="19"/>
        <v>0</v>
      </c>
      <c r="U95" s="8"/>
      <c r="V95" s="8"/>
      <c r="W95" s="8"/>
      <c r="X95" s="8"/>
      <c r="Y95" s="8"/>
      <c r="Z95" s="8"/>
      <c r="AA95" s="8"/>
      <c r="AB95" s="8"/>
      <c r="AC95" s="3">
        <f t="shared" si="20"/>
        <v>0</v>
      </c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3">
        <f t="shared" si="21"/>
        <v>0</v>
      </c>
      <c r="AO95" s="73" t="str">
        <f t="shared" si="8"/>
        <v>ok</v>
      </c>
      <c r="AP95" s="73" t="str">
        <f t="shared" si="9"/>
        <v>ok</v>
      </c>
      <c r="AQ95" s="73" t="str">
        <f t="shared" si="10"/>
        <v>ok</v>
      </c>
    </row>
    <row r="96" spans="1:43" ht="19.5">
      <c r="A96" s="4">
        <v>115</v>
      </c>
      <c r="B96" s="5" t="s">
        <v>61</v>
      </c>
      <c r="C96" s="8"/>
      <c r="D96" s="8"/>
      <c r="E96" s="8"/>
      <c r="F96" s="8"/>
      <c r="G96" s="8"/>
      <c r="H96" s="8"/>
      <c r="I96" s="8"/>
      <c r="J96" s="8"/>
      <c r="K96" s="3">
        <f t="shared" si="18"/>
        <v>0</v>
      </c>
      <c r="L96" s="8"/>
      <c r="M96" s="8"/>
      <c r="N96" s="8"/>
      <c r="O96" s="8"/>
      <c r="P96" s="8"/>
      <c r="Q96" s="8"/>
      <c r="R96" s="8"/>
      <c r="S96" s="8"/>
      <c r="T96" s="3">
        <f t="shared" si="19"/>
        <v>0</v>
      </c>
      <c r="U96" s="8"/>
      <c r="V96" s="8"/>
      <c r="W96" s="8"/>
      <c r="X96" s="8"/>
      <c r="Y96" s="8"/>
      <c r="Z96" s="8"/>
      <c r="AA96" s="8"/>
      <c r="AB96" s="8"/>
      <c r="AC96" s="3">
        <f t="shared" si="20"/>
        <v>0</v>
      </c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3">
        <f t="shared" si="21"/>
        <v>0</v>
      </c>
      <c r="AO96" s="73" t="str">
        <f t="shared" si="8"/>
        <v>ok</v>
      </c>
      <c r="AP96" s="73" t="str">
        <f t="shared" si="9"/>
        <v>ok</v>
      </c>
      <c r="AQ96" s="73" t="str">
        <f t="shared" si="10"/>
        <v>ok</v>
      </c>
    </row>
    <row r="97" spans="1:43" ht="19.5">
      <c r="A97" s="4">
        <v>116</v>
      </c>
      <c r="B97" s="5" t="s">
        <v>62</v>
      </c>
      <c r="C97" s="8"/>
      <c r="D97" s="8"/>
      <c r="E97" s="8"/>
      <c r="F97" s="8"/>
      <c r="G97" s="8"/>
      <c r="H97" s="8"/>
      <c r="I97" s="8"/>
      <c r="J97" s="8"/>
      <c r="K97" s="3">
        <f t="shared" si="18"/>
        <v>0</v>
      </c>
      <c r="L97" s="8"/>
      <c r="M97" s="8"/>
      <c r="N97" s="8"/>
      <c r="O97" s="8"/>
      <c r="P97" s="8"/>
      <c r="Q97" s="8"/>
      <c r="R97" s="8"/>
      <c r="S97" s="8"/>
      <c r="T97" s="3">
        <f t="shared" si="19"/>
        <v>0</v>
      </c>
      <c r="U97" s="8"/>
      <c r="V97" s="8"/>
      <c r="W97" s="8"/>
      <c r="X97" s="8"/>
      <c r="Y97" s="8"/>
      <c r="Z97" s="8"/>
      <c r="AA97" s="8"/>
      <c r="AB97" s="8"/>
      <c r="AC97" s="3">
        <f t="shared" si="20"/>
        <v>0</v>
      </c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3">
        <f t="shared" si="21"/>
        <v>0</v>
      </c>
      <c r="AO97" s="73" t="str">
        <f t="shared" si="8"/>
        <v>ok</v>
      </c>
      <c r="AP97" s="73" t="str">
        <f t="shared" si="9"/>
        <v>ok</v>
      </c>
      <c r="AQ97" s="73" t="str">
        <f t="shared" si="10"/>
        <v>ok</v>
      </c>
    </row>
    <row r="98" spans="1:43" ht="19.5">
      <c r="A98" s="4">
        <v>117</v>
      </c>
      <c r="B98" s="5" t="s">
        <v>63</v>
      </c>
      <c r="C98" s="8"/>
      <c r="D98" s="8"/>
      <c r="E98" s="8"/>
      <c r="F98" s="8"/>
      <c r="G98" s="8"/>
      <c r="H98" s="8"/>
      <c r="I98" s="8"/>
      <c r="J98" s="8"/>
      <c r="K98" s="3">
        <f t="shared" si="18"/>
        <v>0</v>
      </c>
      <c r="L98" s="8"/>
      <c r="M98" s="8"/>
      <c r="N98" s="8"/>
      <c r="O98" s="8"/>
      <c r="P98" s="8"/>
      <c r="Q98" s="8"/>
      <c r="R98" s="8"/>
      <c r="S98" s="8"/>
      <c r="T98" s="3">
        <f t="shared" si="19"/>
        <v>0</v>
      </c>
      <c r="U98" s="8"/>
      <c r="V98" s="8"/>
      <c r="W98" s="8"/>
      <c r="X98" s="8"/>
      <c r="Y98" s="8"/>
      <c r="Z98" s="8"/>
      <c r="AA98" s="8"/>
      <c r="AB98" s="8"/>
      <c r="AC98" s="3">
        <f t="shared" si="20"/>
        <v>0</v>
      </c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3">
        <f t="shared" si="21"/>
        <v>0</v>
      </c>
      <c r="AO98" s="73" t="str">
        <f t="shared" si="8"/>
        <v>ok</v>
      </c>
      <c r="AP98" s="73" t="str">
        <f t="shared" si="9"/>
        <v>ok</v>
      </c>
      <c r="AQ98" s="73" t="str">
        <f t="shared" si="10"/>
        <v>ok</v>
      </c>
    </row>
    <row r="99" spans="1:43" ht="19.5">
      <c r="A99" s="4">
        <v>118</v>
      </c>
      <c r="B99" s="5" t="s">
        <v>168</v>
      </c>
      <c r="C99" s="8"/>
      <c r="D99" s="8"/>
      <c r="E99" s="8"/>
      <c r="F99" s="8"/>
      <c r="G99" s="8"/>
      <c r="H99" s="8"/>
      <c r="I99" s="8"/>
      <c r="J99" s="8"/>
      <c r="K99" s="3">
        <f t="shared" si="18"/>
        <v>0</v>
      </c>
      <c r="L99" s="8"/>
      <c r="M99" s="8"/>
      <c r="N99" s="8"/>
      <c r="O99" s="8"/>
      <c r="P99" s="8"/>
      <c r="Q99" s="8"/>
      <c r="R99" s="8"/>
      <c r="S99" s="8"/>
      <c r="T99" s="3">
        <f t="shared" si="19"/>
        <v>0</v>
      </c>
      <c r="U99" s="8"/>
      <c r="V99" s="8"/>
      <c r="W99" s="8"/>
      <c r="X99" s="8"/>
      <c r="Y99" s="8"/>
      <c r="Z99" s="8"/>
      <c r="AA99" s="8"/>
      <c r="AB99" s="8"/>
      <c r="AC99" s="3">
        <f t="shared" si="20"/>
        <v>0</v>
      </c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3">
        <f t="shared" si="21"/>
        <v>0</v>
      </c>
      <c r="AO99" s="73" t="str">
        <f t="shared" si="8"/>
        <v>ok</v>
      </c>
      <c r="AP99" s="73" t="str">
        <f t="shared" si="9"/>
        <v>ok</v>
      </c>
      <c r="AQ99" s="73" t="str">
        <f t="shared" si="10"/>
        <v>ok</v>
      </c>
    </row>
    <row r="100" spans="1:43" ht="19.5">
      <c r="A100" s="4">
        <v>119</v>
      </c>
      <c r="B100" s="5" t="s">
        <v>169</v>
      </c>
      <c r="C100" s="8"/>
      <c r="D100" s="8"/>
      <c r="E100" s="8"/>
      <c r="F100" s="8"/>
      <c r="G100" s="8"/>
      <c r="H100" s="8"/>
      <c r="I100" s="8"/>
      <c r="J100" s="8"/>
      <c r="K100" s="3">
        <f t="shared" si="18"/>
        <v>0</v>
      </c>
      <c r="L100" s="8"/>
      <c r="M100" s="8"/>
      <c r="N100" s="8"/>
      <c r="O100" s="8"/>
      <c r="P100" s="8"/>
      <c r="Q100" s="8"/>
      <c r="R100" s="8"/>
      <c r="S100" s="8"/>
      <c r="T100" s="3">
        <f t="shared" si="19"/>
        <v>0</v>
      </c>
      <c r="U100" s="8"/>
      <c r="V100" s="8"/>
      <c r="W100" s="8"/>
      <c r="X100" s="8"/>
      <c r="Y100" s="8"/>
      <c r="Z100" s="8"/>
      <c r="AA100" s="8"/>
      <c r="AB100" s="8"/>
      <c r="AC100" s="3">
        <f t="shared" si="20"/>
        <v>0</v>
      </c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3">
        <f t="shared" si="21"/>
        <v>0</v>
      </c>
      <c r="AO100" s="73" t="str">
        <f t="shared" si="8"/>
        <v>ok</v>
      </c>
      <c r="AP100" s="73" t="str">
        <f t="shared" si="9"/>
        <v>ok</v>
      </c>
      <c r="AQ100" s="73" t="str">
        <f t="shared" si="10"/>
        <v>ok</v>
      </c>
    </row>
    <row r="101" spans="1:43" ht="19.5">
      <c r="A101" s="4">
        <v>120</v>
      </c>
      <c r="B101" s="5" t="s">
        <v>64</v>
      </c>
      <c r="C101" s="8"/>
      <c r="D101" s="8"/>
      <c r="E101" s="8"/>
      <c r="F101" s="8"/>
      <c r="G101" s="8"/>
      <c r="H101" s="8"/>
      <c r="I101" s="8"/>
      <c r="J101" s="8"/>
      <c r="K101" s="3">
        <f t="shared" si="18"/>
        <v>0</v>
      </c>
      <c r="L101" s="8"/>
      <c r="M101" s="8"/>
      <c r="N101" s="8"/>
      <c r="O101" s="8"/>
      <c r="P101" s="8"/>
      <c r="Q101" s="8"/>
      <c r="R101" s="8"/>
      <c r="S101" s="8"/>
      <c r="T101" s="3">
        <f t="shared" si="19"/>
        <v>0</v>
      </c>
      <c r="U101" s="8"/>
      <c r="V101" s="8"/>
      <c r="W101" s="8"/>
      <c r="X101" s="8"/>
      <c r="Y101" s="8"/>
      <c r="Z101" s="8"/>
      <c r="AA101" s="8"/>
      <c r="AB101" s="8"/>
      <c r="AC101" s="3">
        <f t="shared" si="20"/>
        <v>0</v>
      </c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3">
        <f t="shared" si="21"/>
        <v>0</v>
      </c>
      <c r="AO101" s="73" t="str">
        <f t="shared" si="8"/>
        <v>ok</v>
      </c>
      <c r="AP101" s="73" t="str">
        <f t="shared" si="9"/>
        <v>ok</v>
      </c>
      <c r="AQ101" s="73" t="str">
        <f t="shared" si="10"/>
        <v>ok</v>
      </c>
    </row>
    <row r="102" spans="1:43" ht="19.5">
      <c r="A102" s="4">
        <v>121</v>
      </c>
      <c r="B102" s="5" t="s">
        <v>334</v>
      </c>
      <c r="C102" s="8"/>
      <c r="D102" s="8"/>
      <c r="E102" s="8"/>
      <c r="F102" s="8"/>
      <c r="G102" s="8"/>
      <c r="H102" s="8"/>
      <c r="I102" s="8"/>
      <c r="J102" s="8"/>
      <c r="K102" s="3">
        <f t="shared" si="18"/>
        <v>0</v>
      </c>
      <c r="L102" s="8"/>
      <c r="M102" s="8"/>
      <c r="N102" s="8"/>
      <c r="O102" s="8"/>
      <c r="P102" s="8"/>
      <c r="Q102" s="8"/>
      <c r="R102" s="8"/>
      <c r="S102" s="8"/>
      <c r="T102" s="3">
        <f t="shared" si="19"/>
        <v>0</v>
      </c>
      <c r="U102" s="8"/>
      <c r="V102" s="8"/>
      <c r="W102" s="8"/>
      <c r="X102" s="8"/>
      <c r="Y102" s="8"/>
      <c r="Z102" s="8"/>
      <c r="AA102" s="8"/>
      <c r="AB102" s="8"/>
      <c r="AC102" s="3">
        <f t="shared" si="20"/>
        <v>0</v>
      </c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3">
        <f t="shared" si="21"/>
        <v>0</v>
      </c>
      <c r="AO102" s="73" t="str">
        <f t="shared" si="8"/>
        <v>ok</v>
      </c>
      <c r="AP102" s="73" t="str">
        <f t="shared" si="9"/>
        <v>ok</v>
      </c>
      <c r="AQ102" s="73" t="str">
        <f t="shared" si="10"/>
        <v>ok</v>
      </c>
    </row>
    <row r="103" spans="1:43" ht="19.5">
      <c r="A103" s="4">
        <v>123</v>
      </c>
      <c r="B103" s="5" t="s">
        <v>65</v>
      </c>
      <c r="C103" s="8"/>
      <c r="D103" s="8"/>
      <c r="E103" s="8"/>
      <c r="F103" s="8"/>
      <c r="G103" s="8"/>
      <c r="H103" s="8"/>
      <c r="I103" s="8"/>
      <c r="J103" s="8"/>
      <c r="K103" s="3">
        <f t="shared" si="18"/>
        <v>0</v>
      </c>
      <c r="L103" s="8"/>
      <c r="M103" s="8"/>
      <c r="N103" s="8"/>
      <c r="O103" s="8"/>
      <c r="P103" s="8"/>
      <c r="Q103" s="8"/>
      <c r="R103" s="8"/>
      <c r="S103" s="8"/>
      <c r="T103" s="3">
        <f t="shared" si="19"/>
        <v>0</v>
      </c>
      <c r="U103" s="8"/>
      <c r="V103" s="8"/>
      <c r="W103" s="8"/>
      <c r="X103" s="8"/>
      <c r="Y103" s="8"/>
      <c r="Z103" s="8"/>
      <c r="AA103" s="8"/>
      <c r="AB103" s="8"/>
      <c r="AC103" s="3">
        <f t="shared" si="20"/>
        <v>0</v>
      </c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3">
        <f t="shared" si="21"/>
        <v>0</v>
      </c>
      <c r="AO103" s="73" t="str">
        <f t="shared" si="8"/>
        <v>ok</v>
      </c>
      <c r="AP103" s="73" t="str">
        <f t="shared" si="9"/>
        <v>ok</v>
      </c>
      <c r="AQ103" s="73" t="str">
        <f t="shared" si="10"/>
        <v>ok</v>
      </c>
    </row>
    <row r="104" spans="1:43" ht="19.5">
      <c r="A104" s="4">
        <v>124</v>
      </c>
      <c r="B104" s="5" t="s">
        <v>66</v>
      </c>
      <c r="C104" s="8"/>
      <c r="D104" s="8"/>
      <c r="E104" s="8"/>
      <c r="F104" s="8"/>
      <c r="G104" s="8"/>
      <c r="H104" s="8"/>
      <c r="I104" s="8"/>
      <c r="J104" s="8"/>
      <c r="K104" s="3">
        <f t="shared" si="18"/>
        <v>0</v>
      </c>
      <c r="L104" s="8"/>
      <c r="M104" s="8"/>
      <c r="N104" s="8"/>
      <c r="O104" s="8"/>
      <c r="P104" s="8"/>
      <c r="Q104" s="8"/>
      <c r="R104" s="8"/>
      <c r="S104" s="8"/>
      <c r="T104" s="3">
        <f t="shared" si="19"/>
        <v>0</v>
      </c>
      <c r="U104" s="8"/>
      <c r="V104" s="8"/>
      <c r="W104" s="8"/>
      <c r="X104" s="8"/>
      <c r="Y104" s="8"/>
      <c r="Z104" s="8"/>
      <c r="AA104" s="8"/>
      <c r="AB104" s="8"/>
      <c r="AC104" s="3">
        <f t="shared" si="20"/>
        <v>0</v>
      </c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3">
        <f t="shared" si="21"/>
        <v>0</v>
      </c>
      <c r="AO104" s="73" t="str">
        <f t="shared" si="8"/>
        <v>ok</v>
      </c>
      <c r="AP104" s="73" t="str">
        <f t="shared" si="9"/>
        <v>ok</v>
      </c>
      <c r="AQ104" s="73" t="str">
        <f t="shared" si="10"/>
        <v>ok</v>
      </c>
    </row>
    <row r="105" spans="1:43" ht="19.5">
      <c r="A105" s="4">
        <v>126</v>
      </c>
      <c r="B105" s="5" t="s">
        <v>67</v>
      </c>
      <c r="C105" s="8"/>
      <c r="D105" s="8"/>
      <c r="E105" s="8"/>
      <c r="F105" s="8"/>
      <c r="G105" s="8"/>
      <c r="H105" s="8"/>
      <c r="I105" s="8"/>
      <c r="J105" s="8"/>
      <c r="K105" s="3">
        <f t="shared" si="18"/>
        <v>0</v>
      </c>
      <c r="L105" s="8"/>
      <c r="M105" s="8"/>
      <c r="N105" s="8"/>
      <c r="O105" s="8"/>
      <c r="P105" s="8"/>
      <c r="Q105" s="8"/>
      <c r="R105" s="8"/>
      <c r="S105" s="8"/>
      <c r="T105" s="3">
        <f t="shared" si="19"/>
        <v>0</v>
      </c>
      <c r="U105" s="8"/>
      <c r="V105" s="8"/>
      <c r="W105" s="8"/>
      <c r="X105" s="8"/>
      <c r="Y105" s="8"/>
      <c r="Z105" s="8"/>
      <c r="AA105" s="8"/>
      <c r="AB105" s="8"/>
      <c r="AC105" s="3">
        <f t="shared" si="20"/>
        <v>0</v>
      </c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3">
        <f t="shared" si="21"/>
        <v>0</v>
      </c>
      <c r="AO105" s="73" t="str">
        <f t="shared" si="8"/>
        <v>ok</v>
      </c>
      <c r="AP105" s="73" t="str">
        <f t="shared" si="9"/>
        <v>ok</v>
      </c>
      <c r="AQ105" s="73" t="str">
        <f t="shared" si="10"/>
        <v>ok</v>
      </c>
    </row>
    <row r="106" spans="1:43" ht="19.5">
      <c r="A106" s="4">
        <v>127</v>
      </c>
      <c r="B106" s="5" t="s">
        <v>68</v>
      </c>
      <c r="C106" s="8"/>
      <c r="D106" s="8"/>
      <c r="E106" s="8"/>
      <c r="F106" s="8"/>
      <c r="G106" s="8"/>
      <c r="H106" s="8"/>
      <c r="I106" s="8"/>
      <c r="J106" s="8"/>
      <c r="K106" s="3">
        <f t="shared" si="18"/>
        <v>0</v>
      </c>
      <c r="L106" s="8"/>
      <c r="M106" s="8"/>
      <c r="N106" s="8"/>
      <c r="O106" s="8"/>
      <c r="P106" s="8"/>
      <c r="Q106" s="8"/>
      <c r="R106" s="8"/>
      <c r="S106" s="8"/>
      <c r="T106" s="3">
        <f t="shared" si="19"/>
        <v>0</v>
      </c>
      <c r="U106" s="8"/>
      <c r="V106" s="8"/>
      <c r="W106" s="8"/>
      <c r="X106" s="8"/>
      <c r="Y106" s="8"/>
      <c r="Z106" s="8"/>
      <c r="AA106" s="8"/>
      <c r="AB106" s="8"/>
      <c r="AC106" s="3">
        <f t="shared" si="20"/>
        <v>0</v>
      </c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3">
        <f t="shared" si="21"/>
        <v>0</v>
      </c>
      <c r="AO106" s="73" t="str">
        <f t="shared" si="8"/>
        <v>ok</v>
      </c>
      <c r="AP106" s="73" t="str">
        <f t="shared" si="9"/>
        <v>ok</v>
      </c>
      <c r="AQ106" s="73" t="str">
        <f t="shared" si="10"/>
        <v>ok</v>
      </c>
    </row>
    <row r="107" spans="1:43" s="157" customFormat="1" ht="19.5">
      <c r="A107" s="4">
        <v>128</v>
      </c>
      <c r="B107" s="5" t="s">
        <v>69</v>
      </c>
      <c r="C107" s="78"/>
      <c r="D107" s="78"/>
      <c r="E107" s="78"/>
      <c r="F107" s="78"/>
      <c r="G107" s="78"/>
      <c r="H107" s="78"/>
      <c r="I107" s="78"/>
      <c r="J107" s="78"/>
      <c r="K107" s="3">
        <f t="shared" si="18"/>
        <v>0</v>
      </c>
      <c r="L107" s="78"/>
      <c r="M107" s="78"/>
      <c r="N107" s="78"/>
      <c r="O107" s="78"/>
      <c r="P107" s="78"/>
      <c r="Q107" s="78"/>
      <c r="R107" s="78"/>
      <c r="S107" s="78"/>
      <c r="T107" s="3">
        <f t="shared" si="19"/>
        <v>0</v>
      </c>
      <c r="U107" s="78"/>
      <c r="V107" s="78"/>
      <c r="W107" s="78"/>
      <c r="X107" s="78"/>
      <c r="Y107" s="78"/>
      <c r="Z107" s="78"/>
      <c r="AA107" s="78"/>
      <c r="AB107" s="78"/>
      <c r="AC107" s="3">
        <f t="shared" si="20"/>
        <v>0</v>
      </c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3">
        <f t="shared" si="21"/>
        <v>0</v>
      </c>
      <c r="AO107" s="156" t="str">
        <f t="shared" si="8"/>
        <v>ok</v>
      </c>
      <c r="AP107" s="156" t="str">
        <f t="shared" si="9"/>
        <v>ok</v>
      </c>
      <c r="AQ107" s="156" t="str">
        <f t="shared" si="10"/>
        <v>ok</v>
      </c>
    </row>
    <row r="108" spans="1:43" ht="19.5">
      <c r="A108" s="4">
        <v>129</v>
      </c>
      <c r="B108" s="5" t="s">
        <v>70</v>
      </c>
      <c r="C108" s="8"/>
      <c r="D108" s="8"/>
      <c r="E108" s="8"/>
      <c r="F108" s="8"/>
      <c r="G108" s="8"/>
      <c r="H108" s="8"/>
      <c r="I108" s="8"/>
      <c r="J108" s="8"/>
      <c r="K108" s="3">
        <f t="shared" si="18"/>
        <v>0</v>
      </c>
      <c r="L108" s="8"/>
      <c r="M108" s="8"/>
      <c r="N108" s="8"/>
      <c r="O108" s="8"/>
      <c r="P108" s="8"/>
      <c r="Q108" s="8"/>
      <c r="R108" s="8"/>
      <c r="S108" s="8"/>
      <c r="T108" s="3">
        <f t="shared" si="19"/>
        <v>0</v>
      </c>
      <c r="U108" s="8"/>
      <c r="V108" s="8"/>
      <c r="W108" s="8"/>
      <c r="X108" s="8"/>
      <c r="Y108" s="8"/>
      <c r="Z108" s="8"/>
      <c r="AA108" s="8"/>
      <c r="AB108" s="8"/>
      <c r="AC108" s="3">
        <f t="shared" si="20"/>
        <v>0</v>
      </c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3">
        <f t="shared" si="21"/>
        <v>0</v>
      </c>
      <c r="AO108" s="73" t="str">
        <f t="shared" si="8"/>
        <v>ok</v>
      </c>
      <c r="AP108" s="73" t="str">
        <f t="shared" si="9"/>
        <v>ok</v>
      </c>
      <c r="AQ108" s="73" t="str">
        <f t="shared" si="10"/>
        <v>ok</v>
      </c>
    </row>
    <row r="109" spans="1:43" ht="19.5">
      <c r="A109" s="4">
        <v>130</v>
      </c>
      <c r="B109" s="5" t="s">
        <v>10</v>
      </c>
      <c r="C109" s="8"/>
      <c r="D109" s="8"/>
      <c r="E109" s="8"/>
      <c r="F109" s="8"/>
      <c r="G109" s="8"/>
      <c r="H109" s="8"/>
      <c r="I109" s="8"/>
      <c r="J109" s="8"/>
      <c r="K109" s="3">
        <f t="shared" si="18"/>
        <v>0</v>
      </c>
      <c r="L109" s="8"/>
      <c r="M109" s="8"/>
      <c r="N109" s="8"/>
      <c r="O109" s="8"/>
      <c r="P109" s="8"/>
      <c r="Q109" s="8"/>
      <c r="R109" s="8"/>
      <c r="S109" s="8"/>
      <c r="T109" s="3">
        <f t="shared" si="19"/>
        <v>0</v>
      </c>
      <c r="U109" s="8"/>
      <c r="V109" s="8"/>
      <c r="W109" s="8"/>
      <c r="X109" s="8"/>
      <c r="Y109" s="8"/>
      <c r="Z109" s="8"/>
      <c r="AA109" s="8"/>
      <c r="AB109" s="8"/>
      <c r="AC109" s="3">
        <f t="shared" si="20"/>
        <v>0</v>
      </c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3">
        <f t="shared" si="21"/>
        <v>0</v>
      </c>
      <c r="AO109" s="73" t="str">
        <f t="shared" si="8"/>
        <v>ok</v>
      </c>
      <c r="AP109" s="73" t="str">
        <f t="shared" si="9"/>
        <v>ok</v>
      </c>
      <c r="AQ109" s="73" t="str">
        <f t="shared" si="10"/>
        <v>ok</v>
      </c>
    </row>
    <row r="110" spans="1:43" ht="19.5">
      <c r="A110" s="4">
        <v>131</v>
      </c>
      <c r="B110" s="5" t="s">
        <v>170</v>
      </c>
      <c r="C110" s="8"/>
      <c r="D110" s="8"/>
      <c r="E110" s="8"/>
      <c r="F110" s="8"/>
      <c r="G110" s="8"/>
      <c r="H110" s="8"/>
      <c r="I110" s="8"/>
      <c r="J110" s="8"/>
      <c r="K110" s="3">
        <f t="shared" si="18"/>
        <v>0</v>
      </c>
      <c r="L110" s="8"/>
      <c r="M110" s="8"/>
      <c r="N110" s="8"/>
      <c r="O110" s="8"/>
      <c r="P110" s="8"/>
      <c r="Q110" s="8"/>
      <c r="R110" s="8"/>
      <c r="S110" s="8"/>
      <c r="T110" s="3">
        <f t="shared" si="19"/>
        <v>0</v>
      </c>
      <c r="U110" s="8"/>
      <c r="V110" s="8"/>
      <c r="W110" s="8"/>
      <c r="X110" s="8"/>
      <c r="Y110" s="8"/>
      <c r="Z110" s="8"/>
      <c r="AA110" s="8"/>
      <c r="AB110" s="8"/>
      <c r="AC110" s="3">
        <f t="shared" si="20"/>
        <v>0</v>
      </c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3">
        <f t="shared" si="21"/>
        <v>0</v>
      </c>
      <c r="AO110" s="73" t="str">
        <f t="shared" si="8"/>
        <v>ok</v>
      </c>
      <c r="AP110" s="73" t="str">
        <f t="shared" si="9"/>
        <v>ok</v>
      </c>
      <c r="AQ110" s="73" t="str">
        <f t="shared" si="10"/>
        <v>ok</v>
      </c>
    </row>
    <row r="111" spans="1:43" ht="19.5">
      <c r="A111" s="4">
        <v>132</v>
      </c>
      <c r="B111" s="5" t="s">
        <v>184</v>
      </c>
      <c r="C111" s="8"/>
      <c r="D111" s="8"/>
      <c r="E111" s="8"/>
      <c r="F111" s="8"/>
      <c r="G111" s="8"/>
      <c r="H111" s="8"/>
      <c r="I111" s="8"/>
      <c r="J111" s="8"/>
      <c r="K111" s="3">
        <f t="shared" si="18"/>
        <v>0</v>
      </c>
      <c r="L111" s="8"/>
      <c r="M111" s="8"/>
      <c r="N111" s="8"/>
      <c r="O111" s="8"/>
      <c r="P111" s="8"/>
      <c r="Q111" s="8"/>
      <c r="R111" s="8"/>
      <c r="S111" s="8"/>
      <c r="T111" s="3">
        <f t="shared" si="19"/>
        <v>0</v>
      </c>
      <c r="U111" s="8"/>
      <c r="V111" s="8"/>
      <c r="W111" s="8"/>
      <c r="X111" s="8"/>
      <c r="Y111" s="8"/>
      <c r="Z111" s="8"/>
      <c r="AA111" s="8"/>
      <c r="AB111" s="8"/>
      <c r="AC111" s="3">
        <f t="shared" si="20"/>
        <v>0</v>
      </c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3">
        <f t="shared" si="21"/>
        <v>0</v>
      </c>
      <c r="AO111" s="73" t="str">
        <f t="shared" si="8"/>
        <v>ok</v>
      </c>
      <c r="AP111" s="73" t="str">
        <f t="shared" si="9"/>
        <v>ok</v>
      </c>
      <c r="AQ111" s="73" t="str">
        <f t="shared" si="10"/>
        <v>ok</v>
      </c>
    </row>
    <row r="112" spans="1:43" ht="19.5">
      <c r="A112" s="4">
        <v>133</v>
      </c>
      <c r="B112" s="5" t="s">
        <v>185</v>
      </c>
      <c r="C112" s="8"/>
      <c r="D112" s="8"/>
      <c r="E112" s="8"/>
      <c r="F112" s="8"/>
      <c r="G112" s="8"/>
      <c r="H112" s="8"/>
      <c r="I112" s="8"/>
      <c r="J112" s="8"/>
      <c r="K112" s="3">
        <f t="shared" si="18"/>
        <v>0</v>
      </c>
      <c r="L112" s="8"/>
      <c r="M112" s="8"/>
      <c r="N112" s="8"/>
      <c r="O112" s="8"/>
      <c r="P112" s="8"/>
      <c r="Q112" s="8"/>
      <c r="R112" s="8"/>
      <c r="S112" s="8"/>
      <c r="T112" s="3">
        <f t="shared" si="19"/>
        <v>0</v>
      </c>
      <c r="U112" s="8"/>
      <c r="V112" s="8"/>
      <c r="W112" s="8"/>
      <c r="X112" s="8"/>
      <c r="Y112" s="8"/>
      <c r="Z112" s="8"/>
      <c r="AA112" s="8"/>
      <c r="AB112" s="8"/>
      <c r="AC112" s="3">
        <f t="shared" si="20"/>
        <v>0</v>
      </c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3">
        <f t="shared" si="21"/>
        <v>0</v>
      </c>
      <c r="AO112" s="73" t="str">
        <f t="shared" si="8"/>
        <v>ok</v>
      </c>
      <c r="AP112" s="73" t="str">
        <f t="shared" si="9"/>
        <v>ok</v>
      </c>
      <c r="AQ112" s="73" t="str">
        <f t="shared" si="10"/>
        <v>ok</v>
      </c>
    </row>
    <row r="113" spans="1:43" ht="19.5">
      <c r="A113" s="4">
        <v>134</v>
      </c>
      <c r="B113" s="5" t="s">
        <v>186</v>
      </c>
      <c r="C113" s="8"/>
      <c r="D113" s="8"/>
      <c r="E113" s="8"/>
      <c r="F113" s="8"/>
      <c r="G113" s="8"/>
      <c r="H113" s="8"/>
      <c r="I113" s="8"/>
      <c r="J113" s="8"/>
      <c r="K113" s="3">
        <f t="shared" si="18"/>
        <v>0</v>
      </c>
      <c r="L113" s="8"/>
      <c r="M113" s="8"/>
      <c r="N113" s="8"/>
      <c r="O113" s="8"/>
      <c r="P113" s="8"/>
      <c r="Q113" s="8"/>
      <c r="R113" s="8"/>
      <c r="S113" s="8"/>
      <c r="T113" s="3">
        <f t="shared" si="19"/>
        <v>0</v>
      </c>
      <c r="U113" s="8"/>
      <c r="V113" s="8"/>
      <c r="W113" s="8"/>
      <c r="X113" s="8"/>
      <c r="Y113" s="8"/>
      <c r="Z113" s="8"/>
      <c r="AA113" s="8"/>
      <c r="AB113" s="8"/>
      <c r="AC113" s="3">
        <f t="shared" si="20"/>
        <v>0</v>
      </c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3">
        <f t="shared" si="21"/>
        <v>0</v>
      </c>
      <c r="AO113" s="73" t="str">
        <f t="shared" si="8"/>
        <v>ok</v>
      </c>
      <c r="AP113" s="73" t="str">
        <f t="shared" si="9"/>
        <v>ok</v>
      </c>
      <c r="AQ113" s="73" t="str">
        <f t="shared" si="10"/>
        <v>ok</v>
      </c>
    </row>
    <row r="114" spans="1:43" ht="19.5">
      <c r="A114" s="4">
        <v>135</v>
      </c>
      <c r="B114" s="5" t="s">
        <v>71</v>
      </c>
      <c r="C114" s="8"/>
      <c r="D114" s="8"/>
      <c r="E114" s="8"/>
      <c r="F114" s="8"/>
      <c r="G114" s="8"/>
      <c r="H114" s="8"/>
      <c r="I114" s="8"/>
      <c r="J114" s="8"/>
      <c r="K114" s="3">
        <f t="shared" si="18"/>
        <v>0</v>
      </c>
      <c r="L114" s="8"/>
      <c r="M114" s="8"/>
      <c r="N114" s="8"/>
      <c r="O114" s="8"/>
      <c r="P114" s="8"/>
      <c r="Q114" s="8"/>
      <c r="R114" s="8"/>
      <c r="S114" s="8"/>
      <c r="T114" s="3">
        <f t="shared" si="19"/>
        <v>0</v>
      </c>
      <c r="U114" s="8"/>
      <c r="V114" s="8"/>
      <c r="W114" s="8"/>
      <c r="X114" s="8"/>
      <c r="Y114" s="8"/>
      <c r="Z114" s="8"/>
      <c r="AA114" s="8"/>
      <c r="AB114" s="8"/>
      <c r="AC114" s="3">
        <f t="shared" si="20"/>
        <v>0</v>
      </c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3">
        <f t="shared" si="21"/>
        <v>0</v>
      </c>
      <c r="AO114" s="73" t="str">
        <f t="shared" si="8"/>
        <v>ok</v>
      </c>
      <c r="AP114" s="73" t="str">
        <f t="shared" si="9"/>
        <v>ok</v>
      </c>
      <c r="AQ114" s="73" t="str">
        <f t="shared" si="10"/>
        <v>ok</v>
      </c>
    </row>
    <row r="115" spans="1:43" ht="19.5">
      <c r="A115" s="4">
        <v>136</v>
      </c>
      <c r="B115" s="5" t="s">
        <v>105</v>
      </c>
      <c r="C115" s="8"/>
      <c r="D115" s="8"/>
      <c r="E115" s="8"/>
      <c r="F115" s="8"/>
      <c r="G115" s="8"/>
      <c r="H115" s="8"/>
      <c r="I115" s="8"/>
      <c r="J115" s="8"/>
      <c r="K115" s="3">
        <f t="shared" si="18"/>
        <v>0</v>
      </c>
      <c r="L115" s="8"/>
      <c r="M115" s="8"/>
      <c r="N115" s="8"/>
      <c r="O115" s="8"/>
      <c r="P115" s="8"/>
      <c r="Q115" s="8"/>
      <c r="R115" s="8"/>
      <c r="S115" s="8"/>
      <c r="T115" s="3">
        <f t="shared" si="19"/>
        <v>0</v>
      </c>
      <c r="U115" s="8"/>
      <c r="V115" s="8"/>
      <c r="W115" s="8"/>
      <c r="X115" s="8"/>
      <c r="Y115" s="8"/>
      <c r="Z115" s="8"/>
      <c r="AA115" s="8"/>
      <c r="AB115" s="8"/>
      <c r="AC115" s="3">
        <f t="shared" si="20"/>
        <v>0</v>
      </c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3">
        <f t="shared" si="21"/>
        <v>0</v>
      </c>
      <c r="AO115" s="73" t="str">
        <f t="shared" si="8"/>
        <v>ok</v>
      </c>
      <c r="AP115" s="73" t="str">
        <f t="shared" si="9"/>
        <v>ok</v>
      </c>
      <c r="AQ115" s="73" t="str">
        <f t="shared" si="10"/>
        <v>ok</v>
      </c>
    </row>
    <row r="116" spans="1:43" ht="19.5">
      <c r="A116" s="4">
        <v>137</v>
      </c>
      <c r="B116" s="5" t="s">
        <v>72</v>
      </c>
      <c r="C116" s="8"/>
      <c r="D116" s="8"/>
      <c r="E116" s="8"/>
      <c r="F116" s="8"/>
      <c r="G116" s="8"/>
      <c r="H116" s="8"/>
      <c r="I116" s="8"/>
      <c r="J116" s="8"/>
      <c r="K116" s="3">
        <f t="shared" si="18"/>
        <v>0</v>
      </c>
      <c r="L116" s="8"/>
      <c r="M116" s="8"/>
      <c r="N116" s="8"/>
      <c r="O116" s="8"/>
      <c r="P116" s="8"/>
      <c r="Q116" s="8"/>
      <c r="R116" s="8"/>
      <c r="S116" s="8"/>
      <c r="T116" s="3">
        <f t="shared" si="19"/>
        <v>0</v>
      </c>
      <c r="U116" s="8"/>
      <c r="V116" s="8"/>
      <c r="W116" s="8"/>
      <c r="X116" s="8"/>
      <c r="Y116" s="8"/>
      <c r="Z116" s="8"/>
      <c r="AA116" s="8"/>
      <c r="AB116" s="8"/>
      <c r="AC116" s="3">
        <f t="shared" si="20"/>
        <v>0</v>
      </c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3">
        <f t="shared" si="21"/>
        <v>0</v>
      </c>
      <c r="AO116" s="73" t="str">
        <f t="shared" ref="AO116:AO154" si="22">IF((AC116-AN116)=0,"ok","請檢誤")</f>
        <v>ok</v>
      </c>
      <c r="AP116" s="73" t="str">
        <f t="shared" ref="AP116:AP154" si="23">IF((Y116-AD116)=0,"ok","請檢誤")</f>
        <v>ok</v>
      </c>
      <c r="AQ116" s="73" t="str">
        <f t="shared" ref="AQ116:AQ154" si="24">IF((U116-AK116-AL116)=0,"ok","請檢誤")</f>
        <v>ok</v>
      </c>
    </row>
    <row r="117" spans="1:43" ht="19.5">
      <c r="A117" s="4">
        <v>140</v>
      </c>
      <c r="B117" s="5" t="s">
        <v>73</v>
      </c>
      <c r="C117" s="8"/>
      <c r="D117" s="8"/>
      <c r="E117" s="8"/>
      <c r="F117" s="8"/>
      <c r="G117" s="8"/>
      <c r="H117" s="8"/>
      <c r="I117" s="8"/>
      <c r="J117" s="8"/>
      <c r="K117" s="3">
        <f t="shared" si="18"/>
        <v>0</v>
      </c>
      <c r="L117" s="8"/>
      <c r="M117" s="8"/>
      <c r="N117" s="8"/>
      <c r="O117" s="8"/>
      <c r="P117" s="8"/>
      <c r="Q117" s="8"/>
      <c r="R117" s="8"/>
      <c r="S117" s="8"/>
      <c r="T117" s="3">
        <f t="shared" si="19"/>
        <v>0</v>
      </c>
      <c r="U117" s="8"/>
      <c r="V117" s="8"/>
      <c r="W117" s="8"/>
      <c r="X117" s="8"/>
      <c r="Y117" s="8"/>
      <c r="Z117" s="8"/>
      <c r="AA117" s="8"/>
      <c r="AB117" s="8"/>
      <c r="AC117" s="3">
        <f t="shared" si="20"/>
        <v>0</v>
      </c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3">
        <f t="shared" si="21"/>
        <v>0</v>
      </c>
      <c r="AO117" s="73" t="str">
        <f t="shared" si="22"/>
        <v>ok</v>
      </c>
      <c r="AP117" s="73" t="str">
        <f t="shared" si="23"/>
        <v>ok</v>
      </c>
      <c r="AQ117" s="73" t="str">
        <f t="shared" si="24"/>
        <v>ok</v>
      </c>
    </row>
    <row r="118" spans="1:43" ht="19.5">
      <c r="A118" s="4">
        <v>141</v>
      </c>
      <c r="B118" s="5" t="s">
        <v>74</v>
      </c>
      <c r="C118" s="8"/>
      <c r="D118" s="8"/>
      <c r="E118" s="8"/>
      <c r="F118" s="8"/>
      <c r="G118" s="8"/>
      <c r="H118" s="8"/>
      <c r="I118" s="8"/>
      <c r="J118" s="8"/>
      <c r="K118" s="3">
        <f t="shared" si="18"/>
        <v>0</v>
      </c>
      <c r="L118" s="8"/>
      <c r="M118" s="8"/>
      <c r="N118" s="8"/>
      <c r="O118" s="8"/>
      <c r="P118" s="8"/>
      <c r="Q118" s="8"/>
      <c r="R118" s="8"/>
      <c r="S118" s="8"/>
      <c r="T118" s="3">
        <f t="shared" si="19"/>
        <v>0</v>
      </c>
      <c r="U118" s="8"/>
      <c r="V118" s="8"/>
      <c r="W118" s="8"/>
      <c r="X118" s="8"/>
      <c r="Y118" s="8"/>
      <c r="Z118" s="8"/>
      <c r="AA118" s="8"/>
      <c r="AB118" s="8"/>
      <c r="AC118" s="3">
        <f t="shared" si="20"/>
        <v>0</v>
      </c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3">
        <f t="shared" si="21"/>
        <v>0</v>
      </c>
      <c r="AO118" s="73" t="str">
        <f t="shared" si="22"/>
        <v>ok</v>
      </c>
      <c r="AP118" s="73" t="str">
        <f t="shared" si="23"/>
        <v>ok</v>
      </c>
      <c r="AQ118" s="73" t="str">
        <f t="shared" si="24"/>
        <v>ok</v>
      </c>
    </row>
    <row r="119" spans="1:43" ht="19.5">
      <c r="A119" s="4">
        <v>142</v>
      </c>
      <c r="B119" s="5" t="s">
        <v>75</v>
      </c>
      <c r="C119" s="8"/>
      <c r="D119" s="8"/>
      <c r="E119" s="8"/>
      <c r="F119" s="8"/>
      <c r="G119" s="8"/>
      <c r="H119" s="8"/>
      <c r="I119" s="8"/>
      <c r="J119" s="8"/>
      <c r="K119" s="3">
        <f t="shared" si="18"/>
        <v>0</v>
      </c>
      <c r="L119" s="8"/>
      <c r="M119" s="8"/>
      <c r="N119" s="8"/>
      <c r="O119" s="8"/>
      <c r="P119" s="8"/>
      <c r="Q119" s="8"/>
      <c r="R119" s="8"/>
      <c r="S119" s="8"/>
      <c r="T119" s="3">
        <f t="shared" si="19"/>
        <v>0</v>
      </c>
      <c r="U119" s="8"/>
      <c r="V119" s="8"/>
      <c r="W119" s="8"/>
      <c r="X119" s="8"/>
      <c r="Y119" s="8"/>
      <c r="Z119" s="8"/>
      <c r="AA119" s="8"/>
      <c r="AB119" s="8"/>
      <c r="AC119" s="3">
        <f t="shared" si="20"/>
        <v>0</v>
      </c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3">
        <f t="shared" si="21"/>
        <v>0</v>
      </c>
      <c r="AO119" s="73" t="str">
        <f t="shared" si="22"/>
        <v>ok</v>
      </c>
      <c r="AP119" s="73" t="str">
        <f t="shared" si="23"/>
        <v>ok</v>
      </c>
      <c r="AQ119" s="73" t="str">
        <f t="shared" si="24"/>
        <v>ok</v>
      </c>
    </row>
    <row r="120" spans="1:43" ht="19.5">
      <c r="A120" s="4">
        <v>143</v>
      </c>
      <c r="B120" s="5" t="s">
        <v>171</v>
      </c>
      <c r="C120" s="8"/>
      <c r="D120" s="8"/>
      <c r="E120" s="8"/>
      <c r="F120" s="8"/>
      <c r="G120" s="8"/>
      <c r="H120" s="8"/>
      <c r="I120" s="8"/>
      <c r="J120" s="8"/>
      <c r="K120" s="3">
        <f t="shared" si="18"/>
        <v>0</v>
      </c>
      <c r="L120" s="8"/>
      <c r="M120" s="8"/>
      <c r="N120" s="8"/>
      <c r="O120" s="8"/>
      <c r="P120" s="8"/>
      <c r="Q120" s="8"/>
      <c r="R120" s="8"/>
      <c r="S120" s="8"/>
      <c r="T120" s="3">
        <f t="shared" si="19"/>
        <v>0</v>
      </c>
      <c r="U120" s="8"/>
      <c r="V120" s="8"/>
      <c r="W120" s="8"/>
      <c r="X120" s="8"/>
      <c r="Y120" s="8"/>
      <c r="Z120" s="8"/>
      <c r="AA120" s="8"/>
      <c r="AB120" s="8"/>
      <c r="AC120" s="3">
        <f t="shared" si="20"/>
        <v>0</v>
      </c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3">
        <f t="shared" si="21"/>
        <v>0</v>
      </c>
      <c r="AO120" s="73" t="str">
        <f t="shared" si="22"/>
        <v>ok</v>
      </c>
      <c r="AP120" s="73" t="str">
        <f t="shared" si="23"/>
        <v>ok</v>
      </c>
      <c r="AQ120" s="73" t="str">
        <f t="shared" si="24"/>
        <v>ok</v>
      </c>
    </row>
    <row r="121" spans="1:43" ht="19.5">
      <c r="A121" s="4">
        <v>144</v>
      </c>
      <c r="B121" s="5" t="s">
        <v>187</v>
      </c>
      <c r="C121" s="8"/>
      <c r="D121" s="8"/>
      <c r="E121" s="8"/>
      <c r="F121" s="8"/>
      <c r="G121" s="8"/>
      <c r="H121" s="8"/>
      <c r="I121" s="8"/>
      <c r="J121" s="8"/>
      <c r="K121" s="3">
        <f t="shared" si="18"/>
        <v>0</v>
      </c>
      <c r="L121" s="8"/>
      <c r="M121" s="8"/>
      <c r="N121" s="8"/>
      <c r="O121" s="8"/>
      <c r="P121" s="8"/>
      <c r="Q121" s="8"/>
      <c r="R121" s="8"/>
      <c r="S121" s="8"/>
      <c r="T121" s="3">
        <f t="shared" si="19"/>
        <v>0</v>
      </c>
      <c r="U121" s="8"/>
      <c r="V121" s="8"/>
      <c r="W121" s="8"/>
      <c r="X121" s="8"/>
      <c r="Y121" s="8"/>
      <c r="Z121" s="8"/>
      <c r="AA121" s="8"/>
      <c r="AB121" s="8"/>
      <c r="AC121" s="3">
        <f t="shared" si="20"/>
        <v>0</v>
      </c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3">
        <f t="shared" si="21"/>
        <v>0</v>
      </c>
      <c r="AO121" s="73" t="str">
        <f t="shared" si="22"/>
        <v>ok</v>
      </c>
      <c r="AP121" s="73" t="str">
        <f t="shared" si="23"/>
        <v>ok</v>
      </c>
      <c r="AQ121" s="73" t="str">
        <f t="shared" si="24"/>
        <v>ok</v>
      </c>
    </row>
    <row r="122" spans="1:43" ht="19.5">
      <c r="A122" s="4">
        <v>145</v>
      </c>
      <c r="B122" s="5" t="s">
        <v>76</v>
      </c>
      <c r="C122" s="8"/>
      <c r="D122" s="8"/>
      <c r="E122" s="8"/>
      <c r="F122" s="8"/>
      <c r="G122" s="8"/>
      <c r="H122" s="8"/>
      <c r="I122" s="8"/>
      <c r="J122" s="8"/>
      <c r="K122" s="3">
        <f t="shared" si="18"/>
        <v>0</v>
      </c>
      <c r="L122" s="8"/>
      <c r="M122" s="8"/>
      <c r="N122" s="8"/>
      <c r="O122" s="8"/>
      <c r="P122" s="8"/>
      <c r="Q122" s="8"/>
      <c r="R122" s="8"/>
      <c r="S122" s="8"/>
      <c r="T122" s="3">
        <f t="shared" si="19"/>
        <v>0</v>
      </c>
      <c r="U122" s="8"/>
      <c r="V122" s="8"/>
      <c r="W122" s="8"/>
      <c r="X122" s="8"/>
      <c r="Y122" s="8"/>
      <c r="Z122" s="8"/>
      <c r="AA122" s="8"/>
      <c r="AB122" s="8"/>
      <c r="AC122" s="3">
        <f t="shared" si="20"/>
        <v>0</v>
      </c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3">
        <f t="shared" si="21"/>
        <v>0</v>
      </c>
      <c r="AO122" s="73" t="str">
        <f t="shared" si="22"/>
        <v>ok</v>
      </c>
      <c r="AP122" s="73" t="str">
        <f t="shared" si="23"/>
        <v>ok</v>
      </c>
      <c r="AQ122" s="73" t="str">
        <f t="shared" si="24"/>
        <v>ok</v>
      </c>
    </row>
    <row r="123" spans="1:43" ht="19.5">
      <c r="A123" s="4">
        <v>146</v>
      </c>
      <c r="B123" s="5" t="s">
        <v>77</v>
      </c>
      <c r="C123" s="8"/>
      <c r="D123" s="8"/>
      <c r="E123" s="8"/>
      <c r="F123" s="8"/>
      <c r="G123" s="8"/>
      <c r="H123" s="8"/>
      <c r="I123" s="8"/>
      <c r="J123" s="8"/>
      <c r="K123" s="3">
        <f t="shared" si="18"/>
        <v>0</v>
      </c>
      <c r="L123" s="8"/>
      <c r="M123" s="8"/>
      <c r="N123" s="8"/>
      <c r="O123" s="8"/>
      <c r="P123" s="8"/>
      <c r="Q123" s="8"/>
      <c r="R123" s="8"/>
      <c r="S123" s="8"/>
      <c r="T123" s="3">
        <f t="shared" si="19"/>
        <v>0</v>
      </c>
      <c r="U123" s="8"/>
      <c r="V123" s="8"/>
      <c r="W123" s="8"/>
      <c r="X123" s="8"/>
      <c r="Y123" s="8"/>
      <c r="Z123" s="8"/>
      <c r="AA123" s="8"/>
      <c r="AB123" s="8"/>
      <c r="AC123" s="3">
        <f t="shared" si="20"/>
        <v>0</v>
      </c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3">
        <f t="shared" si="21"/>
        <v>0</v>
      </c>
      <c r="AO123" s="73" t="str">
        <f t="shared" si="22"/>
        <v>ok</v>
      </c>
      <c r="AP123" s="73" t="str">
        <f t="shared" si="23"/>
        <v>ok</v>
      </c>
      <c r="AQ123" s="73" t="str">
        <f t="shared" si="24"/>
        <v>ok</v>
      </c>
    </row>
    <row r="124" spans="1:43" ht="19.5">
      <c r="A124" s="4">
        <v>147</v>
      </c>
      <c r="B124" s="5" t="s">
        <v>172</v>
      </c>
      <c r="C124" s="8"/>
      <c r="D124" s="8"/>
      <c r="E124" s="8"/>
      <c r="F124" s="8"/>
      <c r="G124" s="8"/>
      <c r="H124" s="8"/>
      <c r="I124" s="8"/>
      <c r="J124" s="8"/>
      <c r="K124" s="3">
        <f t="shared" si="18"/>
        <v>0</v>
      </c>
      <c r="L124" s="8"/>
      <c r="M124" s="8"/>
      <c r="N124" s="8"/>
      <c r="O124" s="8"/>
      <c r="P124" s="8"/>
      <c r="Q124" s="8"/>
      <c r="R124" s="8"/>
      <c r="S124" s="8"/>
      <c r="T124" s="3">
        <f t="shared" si="19"/>
        <v>0</v>
      </c>
      <c r="U124" s="8"/>
      <c r="V124" s="8"/>
      <c r="W124" s="8"/>
      <c r="X124" s="8"/>
      <c r="Y124" s="8"/>
      <c r="Z124" s="8"/>
      <c r="AA124" s="8"/>
      <c r="AB124" s="8"/>
      <c r="AC124" s="3">
        <f t="shared" si="20"/>
        <v>0</v>
      </c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3">
        <f t="shared" si="21"/>
        <v>0</v>
      </c>
      <c r="AO124" s="73" t="str">
        <f t="shared" si="22"/>
        <v>ok</v>
      </c>
      <c r="AP124" s="73" t="str">
        <f t="shared" si="23"/>
        <v>ok</v>
      </c>
      <c r="AQ124" s="73" t="str">
        <f t="shared" si="24"/>
        <v>ok</v>
      </c>
    </row>
    <row r="125" spans="1:43" ht="19.5">
      <c r="A125" s="4">
        <v>148</v>
      </c>
      <c r="B125" s="5" t="s">
        <v>78</v>
      </c>
      <c r="C125" s="8"/>
      <c r="D125" s="8"/>
      <c r="E125" s="8"/>
      <c r="F125" s="8"/>
      <c r="G125" s="8"/>
      <c r="H125" s="8"/>
      <c r="I125" s="8"/>
      <c r="J125" s="8"/>
      <c r="K125" s="3">
        <f t="shared" si="18"/>
        <v>0</v>
      </c>
      <c r="L125" s="8"/>
      <c r="M125" s="8"/>
      <c r="N125" s="8"/>
      <c r="O125" s="8"/>
      <c r="P125" s="8"/>
      <c r="Q125" s="8"/>
      <c r="R125" s="8"/>
      <c r="S125" s="8"/>
      <c r="T125" s="3">
        <f t="shared" si="19"/>
        <v>0</v>
      </c>
      <c r="U125" s="8"/>
      <c r="V125" s="8"/>
      <c r="W125" s="8"/>
      <c r="X125" s="8"/>
      <c r="Y125" s="8"/>
      <c r="Z125" s="8"/>
      <c r="AA125" s="8"/>
      <c r="AB125" s="8"/>
      <c r="AC125" s="3">
        <f t="shared" si="20"/>
        <v>0</v>
      </c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3">
        <f t="shared" si="21"/>
        <v>0</v>
      </c>
      <c r="AO125" s="73" t="str">
        <f t="shared" si="22"/>
        <v>ok</v>
      </c>
      <c r="AP125" s="73" t="str">
        <f t="shared" si="23"/>
        <v>ok</v>
      </c>
      <c r="AQ125" s="73" t="str">
        <f t="shared" si="24"/>
        <v>ok</v>
      </c>
    </row>
    <row r="126" spans="1:43" ht="19.5">
      <c r="A126" s="4">
        <v>149</v>
      </c>
      <c r="B126" s="5" t="s">
        <v>79</v>
      </c>
      <c r="C126" s="8"/>
      <c r="D126" s="8"/>
      <c r="E126" s="8"/>
      <c r="F126" s="8"/>
      <c r="G126" s="8"/>
      <c r="H126" s="8"/>
      <c r="I126" s="8"/>
      <c r="J126" s="8"/>
      <c r="K126" s="3">
        <f t="shared" si="18"/>
        <v>0</v>
      </c>
      <c r="L126" s="8"/>
      <c r="M126" s="8"/>
      <c r="N126" s="8"/>
      <c r="O126" s="8"/>
      <c r="P126" s="8"/>
      <c r="Q126" s="8"/>
      <c r="R126" s="8"/>
      <c r="S126" s="8"/>
      <c r="T126" s="3">
        <f t="shared" si="19"/>
        <v>0</v>
      </c>
      <c r="U126" s="8"/>
      <c r="V126" s="8"/>
      <c r="W126" s="8"/>
      <c r="X126" s="8"/>
      <c r="Y126" s="8"/>
      <c r="Z126" s="8"/>
      <c r="AA126" s="8"/>
      <c r="AB126" s="8"/>
      <c r="AC126" s="3">
        <f t="shared" si="20"/>
        <v>0</v>
      </c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3">
        <f t="shared" si="21"/>
        <v>0</v>
      </c>
      <c r="AO126" s="73" t="str">
        <f t="shared" si="22"/>
        <v>ok</v>
      </c>
      <c r="AP126" s="73" t="str">
        <f t="shared" si="23"/>
        <v>ok</v>
      </c>
      <c r="AQ126" s="73" t="str">
        <f t="shared" si="24"/>
        <v>ok</v>
      </c>
    </row>
    <row r="127" spans="1:43" ht="19.5">
      <c r="A127" s="4">
        <v>150</v>
      </c>
      <c r="B127" s="5" t="s">
        <v>80</v>
      </c>
      <c r="C127" s="8"/>
      <c r="D127" s="8"/>
      <c r="E127" s="8"/>
      <c r="F127" s="8"/>
      <c r="G127" s="8"/>
      <c r="H127" s="8"/>
      <c r="I127" s="8"/>
      <c r="J127" s="8"/>
      <c r="K127" s="3">
        <f t="shared" si="18"/>
        <v>0</v>
      </c>
      <c r="L127" s="8"/>
      <c r="M127" s="8"/>
      <c r="N127" s="8"/>
      <c r="O127" s="8"/>
      <c r="P127" s="8"/>
      <c r="Q127" s="8"/>
      <c r="R127" s="8"/>
      <c r="S127" s="8"/>
      <c r="T127" s="3">
        <f t="shared" si="19"/>
        <v>0</v>
      </c>
      <c r="U127" s="8"/>
      <c r="V127" s="8"/>
      <c r="W127" s="8"/>
      <c r="X127" s="8"/>
      <c r="Y127" s="8"/>
      <c r="Z127" s="8"/>
      <c r="AA127" s="8"/>
      <c r="AB127" s="8"/>
      <c r="AC127" s="3">
        <f t="shared" si="20"/>
        <v>0</v>
      </c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3">
        <f t="shared" si="21"/>
        <v>0</v>
      </c>
      <c r="AO127" s="73" t="str">
        <f t="shared" si="22"/>
        <v>ok</v>
      </c>
      <c r="AP127" s="73" t="str">
        <f t="shared" si="23"/>
        <v>ok</v>
      </c>
      <c r="AQ127" s="73" t="str">
        <f t="shared" si="24"/>
        <v>ok</v>
      </c>
    </row>
    <row r="128" spans="1:43" ht="19.5">
      <c r="A128" s="4">
        <v>153</v>
      </c>
      <c r="B128" s="5" t="s">
        <v>11</v>
      </c>
      <c r="C128" s="8"/>
      <c r="D128" s="8"/>
      <c r="E128" s="8"/>
      <c r="F128" s="8"/>
      <c r="G128" s="8"/>
      <c r="H128" s="8"/>
      <c r="I128" s="8"/>
      <c r="J128" s="8"/>
      <c r="K128" s="3">
        <f t="shared" si="18"/>
        <v>0</v>
      </c>
      <c r="L128" s="8"/>
      <c r="M128" s="8"/>
      <c r="N128" s="8"/>
      <c r="O128" s="8"/>
      <c r="P128" s="8"/>
      <c r="Q128" s="8"/>
      <c r="R128" s="8"/>
      <c r="S128" s="8"/>
      <c r="T128" s="3">
        <f t="shared" si="19"/>
        <v>0</v>
      </c>
      <c r="U128" s="8"/>
      <c r="V128" s="8"/>
      <c r="W128" s="8"/>
      <c r="X128" s="8"/>
      <c r="Y128" s="8"/>
      <c r="Z128" s="8"/>
      <c r="AA128" s="8"/>
      <c r="AB128" s="8"/>
      <c r="AC128" s="3">
        <f t="shared" si="20"/>
        <v>0</v>
      </c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3">
        <f t="shared" si="21"/>
        <v>0</v>
      </c>
      <c r="AO128" s="73" t="str">
        <f t="shared" si="22"/>
        <v>ok</v>
      </c>
      <c r="AP128" s="73" t="str">
        <f t="shared" si="23"/>
        <v>ok</v>
      </c>
      <c r="AQ128" s="73" t="str">
        <f t="shared" si="24"/>
        <v>ok</v>
      </c>
    </row>
    <row r="129" spans="1:43" ht="19.5">
      <c r="A129" s="4">
        <v>154</v>
      </c>
      <c r="B129" s="5" t="s">
        <v>81</v>
      </c>
      <c r="C129" s="8"/>
      <c r="D129" s="8"/>
      <c r="E129" s="8"/>
      <c r="F129" s="8"/>
      <c r="G129" s="8"/>
      <c r="H129" s="8"/>
      <c r="I129" s="8"/>
      <c r="J129" s="8"/>
      <c r="K129" s="3">
        <f t="shared" ref="K129:K138" si="25">SUM(C129:J129)</f>
        <v>0</v>
      </c>
      <c r="L129" s="8"/>
      <c r="M129" s="8"/>
      <c r="N129" s="8"/>
      <c r="O129" s="8"/>
      <c r="P129" s="8"/>
      <c r="Q129" s="8"/>
      <c r="R129" s="8"/>
      <c r="S129" s="8"/>
      <c r="T129" s="3">
        <f t="shared" ref="T129:T138" si="26">SUM(L129:S129)</f>
        <v>0</v>
      </c>
      <c r="U129" s="8"/>
      <c r="V129" s="8"/>
      <c r="W129" s="8"/>
      <c r="X129" s="8"/>
      <c r="Y129" s="8"/>
      <c r="Z129" s="8"/>
      <c r="AA129" s="8"/>
      <c r="AB129" s="8"/>
      <c r="AC129" s="3">
        <f t="shared" ref="AC129:AC138" si="27">SUM(U129:AB129)</f>
        <v>0</v>
      </c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3">
        <f t="shared" ref="AN129:AN138" si="28">SUM(AD129:AM129)</f>
        <v>0</v>
      </c>
      <c r="AO129" s="73" t="str">
        <f t="shared" si="22"/>
        <v>ok</v>
      </c>
      <c r="AP129" s="73" t="str">
        <f t="shared" si="23"/>
        <v>ok</v>
      </c>
      <c r="AQ129" s="73" t="str">
        <f t="shared" si="24"/>
        <v>ok</v>
      </c>
    </row>
    <row r="130" spans="1:43" ht="19.5">
      <c r="A130" s="4">
        <v>155</v>
      </c>
      <c r="B130" s="5" t="s">
        <v>82</v>
      </c>
      <c r="C130" s="8"/>
      <c r="D130" s="8"/>
      <c r="E130" s="8"/>
      <c r="F130" s="8"/>
      <c r="G130" s="8"/>
      <c r="H130" s="8"/>
      <c r="I130" s="8"/>
      <c r="J130" s="8"/>
      <c r="K130" s="3">
        <f t="shared" si="25"/>
        <v>0</v>
      </c>
      <c r="L130" s="8"/>
      <c r="M130" s="8"/>
      <c r="N130" s="8"/>
      <c r="O130" s="8"/>
      <c r="P130" s="8"/>
      <c r="Q130" s="8"/>
      <c r="R130" s="8"/>
      <c r="S130" s="8"/>
      <c r="T130" s="3">
        <f t="shared" si="26"/>
        <v>0</v>
      </c>
      <c r="U130" s="8"/>
      <c r="V130" s="8"/>
      <c r="W130" s="8"/>
      <c r="X130" s="8"/>
      <c r="Y130" s="8"/>
      <c r="Z130" s="8"/>
      <c r="AA130" s="8"/>
      <c r="AB130" s="8"/>
      <c r="AC130" s="3">
        <f t="shared" si="27"/>
        <v>0</v>
      </c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3">
        <f t="shared" si="28"/>
        <v>0</v>
      </c>
      <c r="AO130" s="73" t="str">
        <f t="shared" si="22"/>
        <v>ok</v>
      </c>
      <c r="AP130" s="73" t="str">
        <f t="shared" si="23"/>
        <v>ok</v>
      </c>
      <c r="AQ130" s="73" t="str">
        <f t="shared" si="24"/>
        <v>ok</v>
      </c>
    </row>
    <row r="131" spans="1:43" ht="19.5">
      <c r="A131" s="4">
        <v>156</v>
      </c>
      <c r="B131" s="5" t="s">
        <v>173</v>
      </c>
      <c r="C131" s="8"/>
      <c r="D131" s="8"/>
      <c r="E131" s="8"/>
      <c r="F131" s="8"/>
      <c r="G131" s="8"/>
      <c r="H131" s="8"/>
      <c r="I131" s="8"/>
      <c r="J131" s="8"/>
      <c r="K131" s="3">
        <f t="shared" si="25"/>
        <v>0</v>
      </c>
      <c r="L131" s="8"/>
      <c r="M131" s="8"/>
      <c r="N131" s="8"/>
      <c r="O131" s="8"/>
      <c r="P131" s="8"/>
      <c r="Q131" s="8"/>
      <c r="R131" s="8"/>
      <c r="S131" s="8"/>
      <c r="T131" s="3">
        <f t="shared" si="26"/>
        <v>0</v>
      </c>
      <c r="U131" s="8"/>
      <c r="V131" s="8"/>
      <c r="W131" s="8"/>
      <c r="X131" s="8"/>
      <c r="Y131" s="8"/>
      <c r="Z131" s="8"/>
      <c r="AA131" s="8"/>
      <c r="AB131" s="8"/>
      <c r="AC131" s="3">
        <f t="shared" si="27"/>
        <v>0</v>
      </c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3">
        <f t="shared" si="28"/>
        <v>0</v>
      </c>
      <c r="AO131" s="73" t="str">
        <f t="shared" si="22"/>
        <v>ok</v>
      </c>
      <c r="AP131" s="73" t="str">
        <f t="shared" si="23"/>
        <v>ok</v>
      </c>
      <c r="AQ131" s="73" t="str">
        <f t="shared" si="24"/>
        <v>ok</v>
      </c>
    </row>
    <row r="132" spans="1:43" ht="19.5">
      <c r="A132" s="4">
        <v>157</v>
      </c>
      <c r="B132" s="5" t="s">
        <v>106</v>
      </c>
      <c r="C132" s="8"/>
      <c r="D132" s="8"/>
      <c r="E132" s="8"/>
      <c r="F132" s="8"/>
      <c r="G132" s="8"/>
      <c r="H132" s="8"/>
      <c r="I132" s="8"/>
      <c r="J132" s="8"/>
      <c r="K132" s="3">
        <f t="shared" si="25"/>
        <v>0</v>
      </c>
      <c r="L132" s="8"/>
      <c r="M132" s="8"/>
      <c r="N132" s="8"/>
      <c r="O132" s="8"/>
      <c r="P132" s="8"/>
      <c r="Q132" s="8"/>
      <c r="R132" s="8"/>
      <c r="S132" s="8"/>
      <c r="T132" s="3">
        <f t="shared" si="26"/>
        <v>0</v>
      </c>
      <c r="U132" s="8"/>
      <c r="V132" s="8"/>
      <c r="W132" s="8"/>
      <c r="X132" s="8"/>
      <c r="Y132" s="8"/>
      <c r="Z132" s="8"/>
      <c r="AA132" s="8"/>
      <c r="AB132" s="8"/>
      <c r="AC132" s="3">
        <f t="shared" si="27"/>
        <v>0</v>
      </c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3">
        <f t="shared" si="28"/>
        <v>0</v>
      </c>
      <c r="AO132" s="73" t="str">
        <f t="shared" si="22"/>
        <v>ok</v>
      </c>
      <c r="AP132" s="73" t="str">
        <f t="shared" si="23"/>
        <v>ok</v>
      </c>
      <c r="AQ132" s="73" t="str">
        <f t="shared" si="24"/>
        <v>ok</v>
      </c>
    </row>
    <row r="133" spans="1:43" ht="19.5">
      <c r="A133" s="4">
        <v>158</v>
      </c>
      <c r="B133" s="5" t="s">
        <v>83</v>
      </c>
      <c r="C133" s="8"/>
      <c r="D133" s="8"/>
      <c r="E133" s="8"/>
      <c r="F133" s="8"/>
      <c r="G133" s="8"/>
      <c r="H133" s="8"/>
      <c r="I133" s="8"/>
      <c r="J133" s="8"/>
      <c r="K133" s="3">
        <f t="shared" si="25"/>
        <v>0</v>
      </c>
      <c r="L133" s="8"/>
      <c r="M133" s="8"/>
      <c r="N133" s="8"/>
      <c r="O133" s="8"/>
      <c r="P133" s="8"/>
      <c r="Q133" s="8"/>
      <c r="R133" s="8"/>
      <c r="S133" s="8"/>
      <c r="T133" s="3">
        <f t="shared" si="26"/>
        <v>0</v>
      </c>
      <c r="U133" s="8"/>
      <c r="V133" s="8"/>
      <c r="W133" s="8"/>
      <c r="X133" s="8"/>
      <c r="Y133" s="8"/>
      <c r="Z133" s="8"/>
      <c r="AA133" s="8"/>
      <c r="AB133" s="8"/>
      <c r="AC133" s="3">
        <f t="shared" si="27"/>
        <v>0</v>
      </c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3">
        <f t="shared" si="28"/>
        <v>0</v>
      </c>
      <c r="AO133" s="73" t="str">
        <f t="shared" si="22"/>
        <v>ok</v>
      </c>
      <c r="AP133" s="73" t="str">
        <f t="shared" si="23"/>
        <v>ok</v>
      </c>
      <c r="AQ133" s="73" t="str">
        <f t="shared" si="24"/>
        <v>ok</v>
      </c>
    </row>
    <row r="134" spans="1:43" ht="19.5">
      <c r="A134" s="4">
        <v>159</v>
      </c>
      <c r="B134" s="5" t="s">
        <v>84</v>
      </c>
      <c r="C134" s="8"/>
      <c r="D134" s="8"/>
      <c r="E134" s="8"/>
      <c r="F134" s="8"/>
      <c r="G134" s="8"/>
      <c r="H134" s="8"/>
      <c r="I134" s="8"/>
      <c r="J134" s="8"/>
      <c r="K134" s="3">
        <f t="shared" si="25"/>
        <v>0</v>
      </c>
      <c r="L134" s="8"/>
      <c r="M134" s="8"/>
      <c r="N134" s="8"/>
      <c r="O134" s="8"/>
      <c r="P134" s="8"/>
      <c r="Q134" s="8"/>
      <c r="R134" s="8"/>
      <c r="S134" s="8"/>
      <c r="T134" s="3">
        <f t="shared" si="26"/>
        <v>0</v>
      </c>
      <c r="U134" s="8"/>
      <c r="V134" s="8"/>
      <c r="W134" s="8"/>
      <c r="X134" s="8"/>
      <c r="Y134" s="8"/>
      <c r="Z134" s="8"/>
      <c r="AA134" s="8"/>
      <c r="AB134" s="8"/>
      <c r="AC134" s="3">
        <f t="shared" si="27"/>
        <v>0</v>
      </c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3">
        <f t="shared" si="28"/>
        <v>0</v>
      </c>
      <c r="AO134" s="73" t="str">
        <f t="shared" si="22"/>
        <v>ok</v>
      </c>
      <c r="AP134" s="73" t="str">
        <f t="shared" si="23"/>
        <v>ok</v>
      </c>
      <c r="AQ134" s="73" t="str">
        <f t="shared" si="24"/>
        <v>ok</v>
      </c>
    </row>
    <row r="135" spans="1:43" ht="19.5">
      <c r="A135" s="4">
        <v>160</v>
      </c>
      <c r="B135" s="5" t="s">
        <v>174</v>
      </c>
      <c r="C135" s="8"/>
      <c r="D135" s="8"/>
      <c r="E135" s="8"/>
      <c r="F135" s="8"/>
      <c r="G135" s="8"/>
      <c r="H135" s="8"/>
      <c r="I135" s="8"/>
      <c r="J135" s="8"/>
      <c r="K135" s="3">
        <f t="shared" si="25"/>
        <v>0</v>
      </c>
      <c r="L135" s="8"/>
      <c r="M135" s="8"/>
      <c r="N135" s="8"/>
      <c r="O135" s="8"/>
      <c r="P135" s="8"/>
      <c r="Q135" s="8"/>
      <c r="R135" s="8"/>
      <c r="S135" s="8"/>
      <c r="T135" s="3">
        <f t="shared" si="26"/>
        <v>0</v>
      </c>
      <c r="U135" s="8"/>
      <c r="V135" s="8"/>
      <c r="W135" s="8"/>
      <c r="X135" s="8"/>
      <c r="Y135" s="8"/>
      <c r="Z135" s="8"/>
      <c r="AA135" s="8"/>
      <c r="AB135" s="8"/>
      <c r="AC135" s="3">
        <f t="shared" si="27"/>
        <v>0</v>
      </c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3">
        <f t="shared" si="28"/>
        <v>0</v>
      </c>
      <c r="AO135" s="73" t="str">
        <f t="shared" si="22"/>
        <v>ok</v>
      </c>
      <c r="AP135" s="73" t="str">
        <f t="shared" si="23"/>
        <v>ok</v>
      </c>
      <c r="AQ135" s="73" t="str">
        <f t="shared" si="24"/>
        <v>ok</v>
      </c>
    </row>
    <row r="136" spans="1:43" ht="19.5">
      <c r="A136" s="4">
        <v>161</v>
      </c>
      <c r="B136" s="5" t="s">
        <v>85</v>
      </c>
      <c r="C136" s="8"/>
      <c r="D136" s="8"/>
      <c r="E136" s="8"/>
      <c r="F136" s="8"/>
      <c r="G136" s="8"/>
      <c r="H136" s="8"/>
      <c r="I136" s="8"/>
      <c r="J136" s="8"/>
      <c r="K136" s="3">
        <f t="shared" si="25"/>
        <v>0</v>
      </c>
      <c r="L136" s="8"/>
      <c r="M136" s="8"/>
      <c r="N136" s="8"/>
      <c r="O136" s="8"/>
      <c r="P136" s="8"/>
      <c r="Q136" s="8"/>
      <c r="R136" s="8"/>
      <c r="S136" s="8"/>
      <c r="T136" s="3">
        <f t="shared" si="26"/>
        <v>0</v>
      </c>
      <c r="U136" s="8"/>
      <c r="V136" s="8"/>
      <c r="W136" s="8"/>
      <c r="X136" s="8"/>
      <c r="Y136" s="8"/>
      <c r="Z136" s="8"/>
      <c r="AA136" s="8"/>
      <c r="AB136" s="8"/>
      <c r="AC136" s="3">
        <f t="shared" si="27"/>
        <v>0</v>
      </c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3">
        <f t="shared" si="28"/>
        <v>0</v>
      </c>
      <c r="AO136" s="73" t="str">
        <f t="shared" si="22"/>
        <v>ok</v>
      </c>
      <c r="AP136" s="73" t="str">
        <f t="shared" si="23"/>
        <v>ok</v>
      </c>
      <c r="AQ136" s="73" t="str">
        <f t="shared" si="24"/>
        <v>ok</v>
      </c>
    </row>
    <row r="137" spans="1:43" ht="19.5">
      <c r="A137" s="4">
        <v>162</v>
      </c>
      <c r="B137" s="5" t="s">
        <v>86</v>
      </c>
      <c r="C137" s="8"/>
      <c r="D137" s="8"/>
      <c r="E137" s="8"/>
      <c r="F137" s="8"/>
      <c r="G137" s="8"/>
      <c r="H137" s="8"/>
      <c r="I137" s="8"/>
      <c r="J137" s="8"/>
      <c r="K137" s="3">
        <f t="shared" si="25"/>
        <v>0</v>
      </c>
      <c r="L137" s="8"/>
      <c r="M137" s="8"/>
      <c r="N137" s="8"/>
      <c r="O137" s="8"/>
      <c r="P137" s="8"/>
      <c r="Q137" s="8"/>
      <c r="R137" s="8"/>
      <c r="S137" s="8"/>
      <c r="T137" s="3">
        <f t="shared" si="26"/>
        <v>0</v>
      </c>
      <c r="U137" s="8"/>
      <c r="V137" s="8"/>
      <c r="W137" s="8"/>
      <c r="X137" s="8"/>
      <c r="Y137" s="8"/>
      <c r="Z137" s="8"/>
      <c r="AA137" s="8"/>
      <c r="AB137" s="8"/>
      <c r="AC137" s="3">
        <f t="shared" si="27"/>
        <v>0</v>
      </c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3">
        <f t="shared" si="28"/>
        <v>0</v>
      </c>
      <c r="AO137" s="73" t="str">
        <f t="shared" si="22"/>
        <v>ok</v>
      </c>
      <c r="AP137" s="73" t="str">
        <f t="shared" si="23"/>
        <v>ok</v>
      </c>
      <c r="AQ137" s="73" t="str">
        <f t="shared" si="24"/>
        <v>ok</v>
      </c>
    </row>
    <row r="138" spans="1:43" ht="19.5">
      <c r="A138" s="4">
        <v>163</v>
      </c>
      <c r="B138" s="5" t="s">
        <v>87</v>
      </c>
      <c r="C138" s="8"/>
      <c r="D138" s="8"/>
      <c r="E138" s="8"/>
      <c r="F138" s="8"/>
      <c r="G138" s="8"/>
      <c r="H138" s="8"/>
      <c r="I138" s="8"/>
      <c r="J138" s="8"/>
      <c r="K138" s="3">
        <f t="shared" si="25"/>
        <v>0</v>
      </c>
      <c r="L138" s="8"/>
      <c r="M138" s="8"/>
      <c r="N138" s="8"/>
      <c r="O138" s="8"/>
      <c r="P138" s="8"/>
      <c r="Q138" s="8"/>
      <c r="R138" s="8"/>
      <c r="S138" s="8"/>
      <c r="T138" s="3">
        <f t="shared" si="26"/>
        <v>0</v>
      </c>
      <c r="U138" s="8"/>
      <c r="V138" s="8"/>
      <c r="W138" s="8"/>
      <c r="X138" s="8"/>
      <c r="Y138" s="8"/>
      <c r="Z138" s="8"/>
      <c r="AA138" s="8"/>
      <c r="AB138" s="8"/>
      <c r="AC138" s="3">
        <f t="shared" si="27"/>
        <v>0</v>
      </c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3">
        <f t="shared" si="28"/>
        <v>0</v>
      </c>
      <c r="AO138" s="73" t="str">
        <f t="shared" si="22"/>
        <v>ok</v>
      </c>
      <c r="AP138" s="73" t="str">
        <f t="shared" si="23"/>
        <v>ok</v>
      </c>
      <c r="AQ138" s="73" t="str">
        <f t="shared" si="24"/>
        <v>ok</v>
      </c>
    </row>
    <row r="139" spans="1:43" ht="19.5">
      <c r="A139" s="6"/>
      <c r="B139" s="7" t="s">
        <v>107</v>
      </c>
      <c r="C139" s="9">
        <f t="shared" ref="C139:AN139" si="29">SUM(C74:C138)</f>
        <v>0</v>
      </c>
      <c r="D139" s="9">
        <f t="shared" si="29"/>
        <v>0</v>
      </c>
      <c r="E139" s="9">
        <f t="shared" si="29"/>
        <v>0</v>
      </c>
      <c r="F139" s="9">
        <f t="shared" si="29"/>
        <v>0</v>
      </c>
      <c r="G139" s="9">
        <f t="shared" si="29"/>
        <v>0</v>
      </c>
      <c r="H139" s="9">
        <f t="shared" si="29"/>
        <v>0</v>
      </c>
      <c r="I139" s="9">
        <f t="shared" si="29"/>
        <v>0</v>
      </c>
      <c r="J139" s="9">
        <f t="shared" si="29"/>
        <v>0</v>
      </c>
      <c r="K139" s="9">
        <f t="shared" si="29"/>
        <v>0</v>
      </c>
      <c r="L139" s="9">
        <f t="shared" si="29"/>
        <v>0</v>
      </c>
      <c r="M139" s="9">
        <f t="shared" si="29"/>
        <v>0</v>
      </c>
      <c r="N139" s="9">
        <f t="shared" si="29"/>
        <v>0</v>
      </c>
      <c r="O139" s="9">
        <f t="shared" si="29"/>
        <v>0</v>
      </c>
      <c r="P139" s="9">
        <f t="shared" si="29"/>
        <v>0</v>
      </c>
      <c r="Q139" s="9">
        <f t="shared" si="29"/>
        <v>0</v>
      </c>
      <c r="R139" s="9">
        <f t="shared" si="29"/>
        <v>0</v>
      </c>
      <c r="S139" s="9">
        <f t="shared" si="29"/>
        <v>0</v>
      </c>
      <c r="T139" s="9">
        <f t="shared" si="29"/>
        <v>0</v>
      </c>
      <c r="U139" s="9">
        <f t="shared" si="29"/>
        <v>0</v>
      </c>
      <c r="V139" s="9">
        <f t="shared" si="29"/>
        <v>0</v>
      </c>
      <c r="W139" s="9">
        <f t="shared" si="29"/>
        <v>0</v>
      </c>
      <c r="X139" s="9">
        <f t="shared" si="29"/>
        <v>0</v>
      </c>
      <c r="Y139" s="9">
        <f t="shared" si="29"/>
        <v>0</v>
      </c>
      <c r="Z139" s="9">
        <f t="shared" si="29"/>
        <v>0</v>
      </c>
      <c r="AA139" s="9">
        <f t="shared" si="29"/>
        <v>0</v>
      </c>
      <c r="AB139" s="9">
        <f t="shared" si="29"/>
        <v>0</v>
      </c>
      <c r="AC139" s="9">
        <f t="shared" si="29"/>
        <v>0</v>
      </c>
      <c r="AD139" s="9">
        <f t="shared" si="29"/>
        <v>0</v>
      </c>
      <c r="AE139" s="9">
        <f t="shared" si="29"/>
        <v>0</v>
      </c>
      <c r="AF139" s="9">
        <f t="shared" si="29"/>
        <v>0</v>
      </c>
      <c r="AG139" s="9">
        <f t="shared" si="29"/>
        <v>0</v>
      </c>
      <c r="AH139" s="9">
        <f t="shared" si="29"/>
        <v>0</v>
      </c>
      <c r="AI139" s="9">
        <f t="shared" si="29"/>
        <v>0</v>
      </c>
      <c r="AJ139" s="9">
        <f t="shared" si="29"/>
        <v>0</v>
      </c>
      <c r="AK139" s="9">
        <f t="shared" si="29"/>
        <v>0</v>
      </c>
      <c r="AL139" s="9">
        <f t="shared" si="29"/>
        <v>0</v>
      </c>
      <c r="AM139" s="9">
        <f t="shared" si="29"/>
        <v>0</v>
      </c>
      <c r="AN139" s="9">
        <f t="shared" si="29"/>
        <v>0</v>
      </c>
      <c r="AO139" s="73" t="str">
        <f t="shared" si="22"/>
        <v>ok</v>
      </c>
      <c r="AP139" s="73" t="str">
        <f t="shared" si="23"/>
        <v>ok</v>
      </c>
      <c r="AQ139" s="73" t="str">
        <f t="shared" si="24"/>
        <v>ok</v>
      </c>
    </row>
    <row r="140" spans="1:43" ht="19.5">
      <c r="A140" s="4">
        <v>166</v>
      </c>
      <c r="B140" s="5" t="s">
        <v>188</v>
      </c>
      <c r="C140" s="8"/>
      <c r="D140" s="8"/>
      <c r="E140" s="8"/>
      <c r="F140" s="8"/>
      <c r="G140" s="8"/>
      <c r="H140" s="8"/>
      <c r="I140" s="8"/>
      <c r="J140" s="8"/>
      <c r="K140" s="3">
        <f>SUM(C140:J140)</f>
        <v>0</v>
      </c>
      <c r="L140" s="8"/>
      <c r="M140" s="8"/>
      <c r="N140" s="8"/>
      <c r="O140" s="8"/>
      <c r="P140" s="8"/>
      <c r="Q140" s="8"/>
      <c r="R140" s="8"/>
      <c r="S140" s="8"/>
      <c r="T140" s="3">
        <f>SUM(L140:S140)</f>
        <v>0</v>
      </c>
      <c r="U140" s="8"/>
      <c r="V140" s="8"/>
      <c r="W140" s="8"/>
      <c r="X140" s="8"/>
      <c r="Y140" s="8"/>
      <c r="Z140" s="8"/>
      <c r="AA140" s="8"/>
      <c r="AB140" s="8"/>
      <c r="AC140" s="3">
        <f>SUM(U140:AB140)</f>
        <v>0</v>
      </c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3">
        <f>SUM(AD140:AM140)</f>
        <v>0</v>
      </c>
      <c r="AO140" s="73" t="str">
        <f t="shared" si="22"/>
        <v>ok</v>
      </c>
      <c r="AP140" s="73" t="str">
        <f t="shared" si="23"/>
        <v>ok</v>
      </c>
      <c r="AQ140" s="73" t="str">
        <f t="shared" si="24"/>
        <v>ok</v>
      </c>
    </row>
    <row r="141" spans="1:43" ht="19.5">
      <c r="A141" s="4">
        <v>167</v>
      </c>
      <c r="B141" s="5" t="s">
        <v>189</v>
      </c>
      <c r="C141" s="8"/>
      <c r="D141" s="8"/>
      <c r="E141" s="8"/>
      <c r="F141" s="8"/>
      <c r="G141" s="8"/>
      <c r="H141" s="8"/>
      <c r="I141" s="8"/>
      <c r="J141" s="8"/>
      <c r="K141" s="3">
        <f t="shared" ref="K141:K153" si="30">SUM(C141:J141)</f>
        <v>0</v>
      </c>
      <c r="L141" s="8"/>
      <c r="M141" s="8"/>
      <c r="N141" s="8"/>
      <c r="O141" s="8"/>
      <c r="P141" s="8"/>
      <c r="Q141" s="8"/>
      <c r="R141" s="8"/>
      <c r="S141" s="8"/>
      <c r="T141" s="3">
        <f t="shared" ref="T141:T153" si="31">SUM(L141:S141)</f>
        <v>0</v>
      </c>
      <c r="U141" s="8"/>
      <c r="V141" s="8"/>
      <c r="W141" s="8"/>
      <c r="X141" s="8"/>
      <c r="Y141" s="8"/>
      <c r="Z141" s="8"/>
      <c r="AA141" s="8"/>
      <c r="AB141" s="8"/>
      <c r="AC141" s="3">
        <f t="shared" ref="AC141:AC153" si="32">SUM(U141:AB141)</f>
        <v>0</v>
      </c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3">
        <f t="shared" ref="AN141:AN153" si="33">SUM(AD141:AM141)</f>
        <v>0</v>
      </c>
      <c r="AO141" s="73" t="str">
        <f t="shared" si="22"/>
        <v>ok</v>
      </c>
      <c r="AP141" s="73" t="str">
        <f t="shared" si="23"/>
        <v>ok</v>
      </c>
      <c r="AQ141" s="73" t="str">
        <f t="shared" si="24"/>
        <v>ok</v>
      </c>
    </row>
    <row r="142" spans="1:43" ht="19.5">
      <c r="A142" s="4">
        <v>170</v>
      </c>
      <c r="B142" s="5" t="s">
        <v>200</v>
      </c>
      <c r="C142" s="8"/>
      <c r="D142" s="8"/>
      <c r="E142" s="8"/>
      <c r="F142" s="8"/>
      <c r="G142" s="8"/>
      <c r="H142" s="8"/>
      <c r="I142" s="8"/>
      <c r="J142" s="8"/>
      <c r="K142" s="3">
        <f t="shared" si="30"/>
        <v>0</v>
      </c>
      <c r="L142" s="8"/>
      <c r="M142" s="8"/>
      <c r="N142" s="8"/>
      <c r="O142" s="8"/>
      <c r="P142" s="8"/>
      <c r="Q142" s="8"/>
      <c r="R142" s="8"/>
      <c r="S142" s="8"/>
      <c r="T142" s="3">
        <f t="shared" si="31"/>
        <v>0</v>
      </c>
      <c r="U142" s="8"/>
      <c r="V142" s="8"/>
      <c r="W142" s="8"/>
      <c r="X142" s="8"/>
      <c r="Y142" s="8"/>
      <c r="Z142" s="8"/>
      <c r="AA142" s="8"/>
      <c r="AB142" s="8"/>
      <c r="AC142" s="3">
        <f t="shared" si="32"/>
        <v>0</v>
      </c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3">
        <f t="shared" si="33"/>
        <v>0</v>
      </c>
      <c r="AO142" s="73" t="str">
        <f t="shared" si="22"/>
        <v>ok</v>
      </c>
      <c r="AP142" s="73" t="str">
        <f t="shared" si="23"/>
        <v>ok</v>
      </c>
      <c r="AQ142" s="73" t="str">
        <f t="shared" si="24"/>
        <v>ok</v>
      </c>
    </row>
    <row r="143" spans="1:43" ht="19.5">
      <c r="A143" s="4">
        <v>171</v>
      </c>
      <c r="B143" s="5" t="s">
        <v>201</v>
      </c>
      <c r="C143" s="8"/>
      <c r="D143" s="8"/>
      <c r="E143" s="8"/>
      <c r="F143" s="8"/>
      <c r="G143" s="8"/>
      <c r="H143" s="8"/>
      <c r="I143" s="8"/>
      <c r="J143" s="8"/>
      <c r="K143" s="3">
        <f t="shared" si="30"/>
        <v>0</v>
      </c>
      <c r="L143" s="8"/>
      <c r="M143" s="8"/>
      <c r="N143" s="8"/>
      <c r="O143" s="8"/>
      <c r="P143" s="8"/>
      <c r="Q143" s="8"/>
      <c r="R143" s="8"/>
      <c r="S143" s="8"/>
      <c r="T143" s="3">
        <f t="shared" si="31"/>
        <v>0</v>
      </c>
      <c r="U143" s="8"/>
      <c r="V143" s="8"/>
      <c r="W143" s="8"/>
      <c r="X143" s="8"/>
      <c r="Y143" s="8"/>
      <c r="Z143" s="8"/>
      <c r="AA143" s="8"/>
      <c r="AB143" s="8"/>
      <c r="AC143" s="3">
        <f t="shared" si="32"/>
        <v>0</v>
      </c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3">
        <f t="shared" si="33"/>
        <v>0</v>
      </c>
      <c r="AO143" s="73" t="str">
        <f t="shared" si="22"/>
        <v>ok</v>
      </c>
      <c r="AP143" s="73" t="str">
        <f t="shared" si="23"/>
        <v>ok</v>
      </c>
      <c r="AQ143" s="73" t="str">
        <f t="shared" si="24"/>
        <v>ok</v>
      </c>
    </row>
    <row r="144" spans="1:43" ht="19.5">
      <c r="A144" s="4">
        <v>172</v>
      </c>
      <c r="B144" s="5" t="s">
        <v>175</v>
      </c>
      <c r="C144" s="8"/>
      <c r="D144" s="8"/>
      <c r="E144" s="8"/>
      <c r="F144" s="8"/>
      <c r="G144" s="8"/>
      <c r="H144" s="8"/>
      <c r="I144" s="8"/>
      <c r="J144" s="8"/>
      <c r="K144" s="3">
        <f t="shared" si="30"/>
        <v>0</v>
      </c>
      <c r="L144" s="8"/>
      <c r="M144" s="8"/>
      <c r="N144" s="8"/>
      <c r="O144" s="8"/>
      <c r="P144" s="8"/>
      <c r="Q144" s="8"/>
      <c r="R144" s="8"/>
      <c r="S144" s="8"/>
      <c r="T144" s="3">
        <f t="shared" si="31"/>
        <v>0</v>
      </c>
      <c r="U144" s="8"/>
      <c r="V144" s="8"/>
      <c r="W144" s="8"/>
      <c r="X144" s="8"/>
      <c r="Y144" s="8"/>
      <c r="Z144" s="8"/>
      <c r="AA144" s="8"/>
      <c r="AB144" s="8"/>
      <c r="AC144" s="3">
        <f t="shared" si="32"/>
        <v>0</v>
      </c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3">
        <f t="shared" si="33"/>
        <v>0</v>
      </c>
      <c r="AO144" s="73" t="str">
        <f t="shared" si="22"/>
        <v>ok</v>
      </c>
      <c r="AP144" s="73" t="str">
        <f t="shared" si="23"/>
        <v>ok</v>
      </c>
      <c r="AQ144" s="73" t="str">
        <f t="shared" si="24"/>
        <v>ok</v>
      </c>
    </row>
    <row r="145" spans="1:43" ht="19.5">
      <c r="A145" s="4">
        <v>173</v>
      </c>
      <c r="B145" s="5" t="s">
        <v>202</v>
      </c>
      <c r="C145" s="8"/>
      <c r="D145" s="8"/>
      <c r="E145" s="8"/>
      <c r="F145" s="8"/>
      <c r="G145" s="8"/>
      <c r="H145" s="8"/>
      <c r="I145" s="8"/>
      <c r="J145" s="8"/>
      <c r="K145" s="3">
        <f t="shared" si="30"/>
        <v>0</v>
      </c>
      <c r="L145" s="8"/>
      <c r="M145" s="8"/>
      <c r="N145" s="8"/>
      <c r="O145" s="8"/>
      <c r="P145" s="8"/>
      <c r="Q145" s="8"/>
      <c r="R145" s="8"/>
      <c r="S145" s="8"/>
      <c r="T145" s="3">
        <f t="shared" si="31"/>
        <v>0</v>
      </c>
      <c r="U145" s="8"/>
      <c r="V145" s="8"/>
      <c r="W145" s="8"/>
      <c r="X145" s="8"/>
      <c r="Y145" s="8"/>
      <c r="Z145" s="8"/>
      <c r="AA145" s="8"/>
      <c r="AB145" s="8"/>
      <c r="AC145" s="3">
        <f t="shared" si="32"/>
        <v>0</v>
      </c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3">
        <f t="shared" si="33"/>
        <v>0</v>
      </c>
      <c r="AO145" s="73" t="str">
        <f t="shared" si="22"/>
        <v>ok</v>
      </c>
      <c r="AP145" s="73" t="str">
        <f t="shared" si="23"/>
        <v>ok</v>
      </c>
      <c r="AQ145" s="73" t="str">
        <f t="shared" si="24"/>
        <v>ok</v>
      </c>
    </row>
    <row r="146" spans="1:43" ht="19.5">
      <c r="A146" s="4">
        <v>174</v>
      </c>
      <c r="B146" s="5" t="s">
        <v>88</v>
      </c>
      <c r="C146" s="96"/>
      <c r="D146" s="96"/>
      <c r="E146" s="96"/>
      <c r="F146" s="96"/>
      <c r="G146" s="96"/>
      <c r="H146" s="96"/>
      <c r="I146" s="96"/>
      <c r="J146" s="96"/>
      <c r="K146" s="3">
        <f t="shared" si="30"/>
        <v>0</v>
      </c>
      <c r="L146" s="96"/>
      <c r="M146" s="96"/>
      <c r="N146" s="96"/>
      <c r="O146" s="96"/>
      <c r="P146" s="96"/>
      <c r="Q146" s="96"/>
      <c r="R146" s="96"/>
      <c r="S146" s="96"/>
      <c r="T146" s="3">
        <f t="shared" si="31"/>
        <v>0</v>
      </c>
      <c r="U146" s="96"/>
      <c r="V146" s="96"/>
      <c r="W146" s="96"/>
      <c r="X146" s="96"/>
      <c r="Y146" s="96"/>
      <c r="Z146" s="96"/>
      <c r="AA146" s="96"/>
      <c r="AB146" s="96"/>
      <c r="AC146" s="3">
        <f t="shared" si="32"/>
        <v>0</v>
      </c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3">
        <f t="shared" si="33"/>
        <v>0</v>
      </c>
      <c r="AO146" s="73" t="str">
        <f t="shared" si="22"/>
        <v>ok</v>
      </c>
      <c r="AP146" s="73" t="str">
        <f t="shared" si="23"/>
        <v>ok</v>
      </c>
      <c r="AQ146" s="73" t="str">
        <f t="shared" si="24"/>
        <v>ok</v>
      </c>
    </row>
    <row r="147" spans="1:43" ht="19.5">
      <c r="A147" s="4">
        <v>175</v>
      </c>
      <c r="B147" s="5" t="s">
        <v>89</v>
      </c>
      <c r="C147" s="8"/>
      <c r="D147" s="8"/>
      <c r="E147" s="8"/>
      <c r="F147" s="8"/>
      <c r="G147" s="8"/>
      <c r="H147" s="8"/>
      <c r="I147" s="8"/>
      <c r="J147" s="8"/>
      <c r="K147" s="3">
        <f t="shared" si="30"/>
        <v>0</v>
      </c>
      <c r="L147" s="8"/>
      <c r="M147" s="8"/>
      <c r="N147" s="8"/>
      <c r="O147" s="8"/>
      <c r="P147" s="8"/>
      <c r="Q147" s="8"/>
      <c r="R147" s="8"/>
      <c r="S147" s="8"/>
      <c r="T147" s="3">
        <f t="shared" si="31"/>
        <v>0</v>
      </c>
      <c r="U147" s="8"/>
      <c r="V147" s="8"/>
      <c r="W147" s="8"/>
      <c r="X147" s="8"/>
      <c r="Y147" s="8"/>
      <c r="Z147" s="8"/>
      <c r="AA147" s="8"/>
      <c r="AB147" s="8"/>
      <c r="AC147" s="3">
        <f t="shared" si="32"/>
        <v>0</v>
      </c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3">
        <f t="shared" si="33"/>
        <v>0</v>
      </c>
      <c r="AO147" s="73" t="str">
        <f t="shared" si="22"/>
        <v>ok</v>
      </c>
      <c r="AP147" s="73" t="str">
        <f t="shared" si="23"/>
        <v>ok</v>
      </c>
      <c r="AQ147" s="73" t="str">
        <f t="shared" si="24"/>
        <v>ok</v>
      </c>
    </row>
    <row r="148" spans="1:43" ht="19.5">
      <c r="A148" s="4">
        <v>176</v>
      </c>
      <c r="B148" s="5" t="s">
        <v>108</v>
      </c>
      <c r="C148" s="82"/>
      <c r="D148" s="82"/>
      <c r="E148" s="82"/>
      <c r="F148" s="82"/>
      <c r="G148" s="82"/>
      <c r="H148" s="82"/>
      <c r="I148" s="82"/>
      <c r="J148" s="82"/>
      <c r="K148" s="3">
        <f t="shared" si="30"/>
        <v>0</v>
      </c>
      <c r="L148" s="82"/>
      <c r="M148" s="82"/>
      <c r="N148" s="82"/>
      <c r="O148" s="82"/>
      <c r="P148" s="82"/>
      <c r="Q148" s="82"/>
      <c r="R148" s="82"/>
      <c r="S148" s="82"/>
      <c r="T148" s="3">
        <f t="shared" si="31"/>
        <v>0</v>
      </c>
      <c r="U148" s="82"/>
      <c r="V148" s="82"/>
      <c r="W148" s="82"/>
      <c r="X148" s="82"/>
      <c r="Y148" s="82"/>
      <c r="Z148" s="82"/>
      <c r="AA148" s="82"/>
      <c r="AB148" s="82"/>
      <c r="AC148" s="3">
        <f t="shared" si="32"/>
        <v>0</v>
      </c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3">
        <f t="shared" si="33"/>
        <v>0</v>
      </c>
      <c r="AO148" s="73" t="str">
        <f t="shared" si="22"/>
        <v>ok</v>
      </c>
      <c r="AP148" s="73" t="str">
        <f t="shared" si="23"/>
        <v>ok</v>
      </c>
      <c r="AQ148" s="73" t="str">
        <f t="shared" si="24"/>
        <v>ok</v>
      </c>
    </row>
    <row r="149" spans="1:43" ht="19.5">
      <c r="A149" s="4">
        <v>178</v>
      </c>
      <c r="B149" s="5" t="s">
        <v>90</v>
      </c>
      <c r="C149" s="82"/>
      <c r="D149" s="82"/>
      <c r="E149" s="82"/>
      <c r="F149" s="82"/>
      <c r="G149" s="82"/>
      <c r="H149" s="82"/>
      <c r="I149" s="82"/>
      <c r="J149" s="82"/>
      <c r="K149" s="3">
        <f t="shared" si="30"/>
        <v>0</v>
      </c>
      <c r="L149" s="82"/>
      <c r="M149" s="82"/>
      <c r="N149" s="82"/>
      <c r="O149" s="82"/>
      <c r="P149" s="82"/>
      <c r="Q149" s="82"/>
      <c r="R149" s="82"/>
      <c r="S149" s="82"/>
      <c r="T149" s="3">
        <f t="shared" si="31"/>
        <v>0</v>
      </c>
      <c r="U149" s="82"/>
      <c r="V149" s="82"/>
      <c r="W149" s="82"/>
      <c r="X149" s="82"/>
      <c r="Y149" s="82"/>
      <c r="Z149" s="82"/>
      <c r="AA149" s="82"/>
      <c r="AB149" s="82"/>
      <c r="AC149" s="3">
        <f t="shared" si="32"/>
        <v>0</v>
      </c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3">
        <f t="shared" si="33"/>
        <v>0</v>
      </c>
      <c r="AO149" s="73" t="str">
        <f t="shared" si="22"/>
        <v>ok</v>
      </c>
      <c r="AP149" s="73" t="str">
        <f t="shared" si="23"/>
        <v>ok</v>
      </c>
      <c r="AQ149" s="73" t="str">
        <f t="shared" si="24"/>
        <v>ok</v>
      </c>
    </row>
    <row r="150" spans="1:43" ht="19.5">
      <c r="A150" s="4">
        <v>179</v>
      </c>
      <c r="B150" s="5" t="s">
        <v>146</v>
      </c>
      <c r="C150" s="3"/>
      <c r="D150" s="3"/>
      <c r="E150" s="3"/>
      <c r="F150" s="3"/>
      <c r="G150" s="3"/>
      <c r="H150" s="3"/>
      <c r="I150" s="3"/>
      <c r="J150" s="3"/>
      <c r="K150" s="3">
        <f t="shared" si="30"/>
        <v>0</v>
      </c>
      <c r="L150" s="3"/>
      <c r="M150" s="3"/>
      <c r="N150" s="3"/>
      <c r="O150" s="3"/>
      <c r="P150" s="3"/>
      <c r="Q150" s="3"/>
      <c r="R150" s="3"/>
      <c r="S150" s="3"/>
      <c r="T150" s="3">
        <f t="shared" si="31"/>
        <v>0</v>
      </c>
      <c r="U150" s="3"/>
      <c r="V150" s="3"/>
      <c r="W150" s="3"/>
      <c r="X150" s="3"/>
      <c r="Y150" s="3"/>
      <c r="Z150" s="3"/>
      <c r="AA150" s="3"/>
      <c r="AB150" s="3"/>
      <c r="AC150" s="3">
        <f t="shared" si="32"/>
        <v>0</v>
      </c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>
        <f t="shared" si="33"/>
        <v>0</v>
      </c>
      <c r="AO150" s="73" t="str">
        <f t="shared" si="22"/>
        <v>ok</v>
      </c>
      <c r="AP150" s="73" t="str">
        <f t="shared" si="23"/>
        <v>ok</v>
      </c>
      <c r="AQ150" s="73" t="str">
        <f t="shared" si="24"/>
        <v>ok</v>
      </c>
    </row>
    <row r="151" spans="1:43" ht="19.5">
      <c r="A151" s="4">
        <v>180</v>
      </c>
      <c r="B151" s="5" t="s">
        <v>147</v>
      </c>
      <c r="C151" s="8"/>
      <c r="D151" s="8"/>
      <c r="E151" s="8"/>
      <c r="F151" s="8"/>
      <c r="G151" s="8"/>
      <c r="H151" s="8"/>
      <c r="I151" s="8"/>
      <c r="J151" s="8"/>
      <c r="K151" s="3">
        <f t="shared" si="30"/>
        <v>0</v>
      </c>
      <c r="L151" s="8"/>
      <c r="M151" s="8"/>
      <c r="N151" s="8"/>
      <c r="O151" s="8"/>
      <c r="P151" s="8"/>
      <c r="Q151" s="8"/>
      <c r="R151" s="8"/>
      <c r="S151" s="8"/>
      <c r="T151" s="3">
        <f t="shared" si="31"/>
        <v>0</v>
      </c>
      <c r="U151" s="8"/>
      <c r="V151" s="8"/>
      <c r="W151" s="8"/>
      <c r="X151" s="8"/>
      <c r="Y151" s="8"/>
      <c r="Z151" s="8"/>
      <c r="AA151" s="8"/>
      <c r="AB151" s="8"/>
      <c r="AC151" s="3">
        <f t="shared" si="32"/>
        <v>0</v>
      </c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3">
        <f t="shared" si="33"/>
        <v>0</v>
      </c>
      <c r="AO151" s="73" t="str">
        <f t="shared" si="22"/>
        <v>ok</v>
      </c>
      <c r="AP151" s="73" t="str">
        <f t="shared" si="23"/>
        <v>ok</v>
      </c>
      <c r="AQ151" s="73" t="str">
        <f t="shared" si="24"/>
        <v>ok</v>
      </c>
    </row>
    <row r="152" spans="1:43" ht="20.25" customHeight="1">
      <c r="A152" s="4">
        <v>181</v>
      </c>
      <c r="B152" s="5" t="s">
        <v>176</v>
      </c>
      <c r="C152" s="8"/>
      <c r="D152" s="8"/>
      <c r="E152" s="8"/>
      <c r="F152" s="8"/>
      <c r="G152" s="8"/>
      <c r="H152" s="8"/>
      <c r="I152" s="8"/>
      <c r="J152" s="8"/>
      <c r="K152" s="3">
        <f t="shared" si="30"/>
        <v>0</v>
      </c>
      <c r="L152" s="8"/>
      <c r="M152" s="8"/>
      <c r="N152" s="8"/>
      <c r="O152" s="8"/>
      <c r="P152" s="8"/>
      <c r="Q152" s="8"/>
      <c r="R152" s="8"/>
      <c r="S152" s="8"/>
      <c r="T152" s="3">
        <f t="shared" si="31"/>
        <v>0</v>
      </c>
      <c r="U152" s="8"/>
      <c r="V152" s="8"/>
      <c r="W152" s="8"/>
      <c r="X152" s="8"/>
      <c r="Y152" s="8"/>
      <c r="Z152" s="8"/>
      <c r="AA152" s="8"/>
      <c r="AB152" s="8"/>
      <c r="AC152" s="3">
        <f t="shared" si="32"/>
        <v>0</v>
      </c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3">
        <f t="shared" si="33"/>
        <v>0</v>
      </c>
      <c r="AO152" s="73" t="str">
        <f t="shared" si="22"/>
        <v>ok</v>
      </c>
      <c r="AP152" s="73" t="str">
        <f t="shared" si="23"/>
        <v>ok</v>
      </c>
      <c r="AQ152" s="73" t="str">
        <f t="shared" si="24"/>
        <v>ok</v>
      </c>
    </row>
    <row r="153" spans="1:43" ht="20.25" customHeight="1">
      <c r="A153" s="4">
        <v>182</v>
      </c>
      <c r="B153" s="5" t="s">
        <v>190</v>
      </c>
      <c r="C153" s="97"/>
      <c r="D153" s="97"/>
      <c r="E153" s="97"/>
      <c r="F153" s="97"/>
      <c r="G153" s="97"/>
      <c r="H153" s="97"/>
      <c r="I153" s="97"/>
      <c r="J153" s="97"/>
      <c r="K153" s="3">
        <f t="shared" si="30"/>
        <v>0</v>
      </c>
      <c r="L153" s="97"/>
      <c r="M153" s="97"/>
      <c r="N153" s="97"/>
      <c r="O153" s="97"/>
      <c r="P153" s="97"/>
      <c r="Q153" s="97"/>
      <c r="R153" s="97"/>
      <c r="S153" s="97"/>
      <c r="T153" s="3">
        <f t="shared" si="31"/>
        <v>0</v>
      </c>
      <c r="U153" s="97"/>
      <c r="V153" s="97"/>
      <c r="W153" s="97"/>
      <c r="X153" s="97"/>
      <c r="Y153" s="97"/>
      <c r="Z153" s="97"/>
      <c r="AA153" s="97"/>
      <c r="AB153" s="97"/>
      <c r="AC153" s="3">
        <f t="shared" si="32"/>
        <v>0</v>
      </c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3">
        <f t="shared" si="33"/>
        <v>0</v>
      </c>
      <c r="AO153" s="73" t="str">
        <f t="shared" si="22"/>
        <v>ok</v>
      </c>
      <c r="AP153" s="73" t="str">
        <f t="shared" si="23"/>
        <v>ok</v>
      </c>
      <c r="AQ153" s="73" t="str">
        <f t="shared" si="24"/>
        <v>ok</v>
      </c>
    </row>
    <row r="154" spans="1:43" ht="19.5">
      <c r="A154" s="6"/>
      <c r="B154" s="7" t="s">
        <v>109</v>
      </c>
      <c r="C154" s="9">
        <f t="shared" ref="C154:AN154" si="34">SUM(C140:C153)</f>
        <v>0</v>
      </c>
      <c r="D154" s="9">
        <f t="shared" si="34"/>
        <v>0</v>
      </c>
      <c r="E154" s="9">
        <f t="shared" si="34"/>
        <v>0</v>
      </c>
      <c r="F154" s="9">
        <f t="shared" si="34"/>
        <v>0</v>
      </c>
      <c r="G154" s="9">
        <f t="shared" si="34"/>
        <v>0</v>
      </c>
      <c r="H154" s="9">
        <f t="shared" si="34"/>
        <v>0</v>
      </c>
      <c r="I154" s="9">
        <f t="shared" si="34"/>
        <v>0</v>
      </c>
      <c r="J154" s="9">
        <f t="shared" si="34"/>
        <v>0</v>
      </c>
      <c r="K154" s="9">
        <f t="shared" si="34"/>
        <v>0</v>
      </c>
      <c r="L154" s="9">
        <f t="shared" si="34"/>
        <v>0</v>
      </c>
      <c r="M154" s="9">
        <f t="shared" si="34"/>
        <v>0</v>
      </c>
      <c r="N154" s="9">
        <f t="shared" si="34"/>
        <v>0</v>
      </c>
      <c r="O154" s="9">
        <f t="shared" si="34"/>
        <v>0</v>
      </c>
      <c r="P154" s="9">
        <f t="shared" si="34"/>
        <v>0</v>
      </c>
      <c r="Q154" s="9">
        <f t="shared" si="34"/>
        <v>0</v>
      </c>
      <c r="R154" s="9">
        <f t="shared" si="34"/>
        <v>0</v>
      </c>
      <c r="S154" s="9">
        <f t="shared" si="34"/>
        <v>0</v>
      </c>
      <c r="T154" s="9">
        <f t="shared" si="34"/>
        <v>0</v>
      </c>
      <c r="U154" s="9">
        <f t="shared" si="34"/>
        <v>0</v>
      </c>
      <c r="V154" s="9">
        <f t="shared" si="34"/>
        <v>0</v>
      </c>
      <c r="W154" s="9">
        <f t="shared" si="34"/>
        <v>0</v>
      </c>
      <c r="X154" s="9">
        <f t="shared" si="34"/>
        <v>0</v>
      </c>
      <c r="Y154" s="9">
        <f t="shared" si="34"/>
        <v>0</v>
      </c>
      <c r="Z154" s="9">
        <f t="shared" si="34"/>
        <v>0</v>
      </c>
      <c r="AA154" s="9">
        <f t="shared" si="34"/>
        <v>0</v>
      </c>
      <c r="AB154" s="9">
        <f t="shared" si="34"/>
        <v>0</v>
      </c>
      <c r="AC154" s="9">
        <f t="shared" si="34"/>
        <v>0</v>
      </c>
      <c r="AD154" s="9">
        <f t="shared" si="34"/>
        <v>0</v>
      </c>
      <c r="AE154" s="9">
        <f t="shared" si="34"/>
        <v>0</v>
      </c>
      <c r="AF154" s="9">
        <f t="shared" si="34"/>
        <v>0</v>
      </c>
      <c r="AG154" s="9">
        <f t="shared" si="34"/>
        <v>0</v>
      </c>
      <c r="AH154" s="9">
        <f t="shared" si="34"/>
        <v>0</v>
      </c>
      <c r="AI154" s="9">
        <f t="shared" si="34"/>
        <v>0</v>
      </c>
      <c r="AJ154" s="9">
        <f t="shared" si="34"/>
        <v>0</v>
      </c>
      <c r="AK154" s="9">
        <f t="shared" si="34"/>
        <v>0</v>
      </c>
      <c r="AL154" s="9">
        <f t="shared" si="34"/>
        <v>0</v>
      </c>
      <c r="AM154" s="9">
        <f t="shared" si="34"/>
        <v>0</v>
      </c>
      <c r="AN154" s="9">
        <f t="shared" si="34"/>
        <v>0</v>
      </c>
      <c r="AO154" s="73" t="str">
        <f t="shared" si="22"/>
        <v>ok</v>
      </c>
      <c r="AP154" s="73" t="str">
        <f t="shared" si="23"/>
        <v>ok</v>
      </c>
      <c r="AQ154" s="73" t="str">
        <f t="shared" si="24"/>
        <v>ok</v>
      </c>
    </row>
  </sheetData>
  <mergeCells count="48">
    <mergeCell ref="N4:N5"/>
    <mergeCell ref="O4:O5"/>
    <mergeCell ref="L4:L5"/>
    <mergeCell ref="V4:V5"/>
    <mergeCell ref="T4:T5"/>
    <mergeCell ref="W4:W5"/>
    <mergeCell ref="U4:U5"/>
    <mergeCell ref="P4:P5"/>
    <mergeCell ref="Q4:Q5"/>
    <mergeCell ref="AP3:AP5"/>
    <mergeCell ref="U3:AC3"/>
    <mergeCell ref="AC4:AC5"/>
    <mergeCell ref="L3:T3"/>
    <mergeCell ref="M4:M5"/>
    <mergeCell ref="AB4:AB5"/>
    <mergeCell ref="X4:X5"/>
    <mergeCell ref="Y4:Y5"/>
    <mergeCell ref="Z4:Z5"/>
    <mergeCell ref="AA4:AA5"/>
    <mergeCell ref="R4:R5"/>
    <mergeCell ref="S4:S5"/>
    <mergeCell ref="AQ3:AQ5"/>
    <mergeCell ref="AK4:AK5"/>
    <mergeCell ref="AL4:AL5"/>
    <mergeCell ref="AM4:AM5"/>
    <mergeCell ref="AN4:AN5"/>
    <mergeCell ref="AD3:AN3"/>
    <mergeCell ref="AO3:AO5"/>
    <mergeCell ref="AH4:AH5"/>
    <mergeCell ref="AI4:AI5"/>
    <mergeCell ref="AJ4:AJ5"/>
    <mergeCell ref="AD4:AD5"/>
    <mergeCell ref="AE4:AE5"/>
    <mergeCell ref="AF4:AF5"/>
    <mergeCell ref="AG4:AG5"/>
    <mergeCell ref="A2:C2"/>
    <mergeCell ref="K4:K5"/>
    <mergeCell ref="A3:A5"/>
    <mergeCell ref="B3:B5"/>
    <mergeCell ref="C3:K3"/>
    <mergeCell ref="G4:G5"/>
    <mergeCell ref="H4:H5"/>
    <mergeCell ref="I4:I5"/>
    <mergeCell ref="J4:J5"/>
    <mergeCell ref="C4:C5"/>
    <mergeCell ref="D4:D5"/>
    <mergeCell ref="E4:E5"/>
    <mergeCell ref="F4:F5"/>
  </mergeCells>
  <phoneticPr fontId="6" type="noConversion"/>
  <pageMargins left="0.23622047244094491" right="0.23622047244094491" top="0.74803149606299213" bottom="0.74803149606299213" header="0.31496062992125984" footer="0.31496062992125984"/>
  <pageSetup paperSize="8" scale="45" firstPageNumber="1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BE164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/>
  <cols>
    <col min="1" max="1" width="5.375" style="85" customWidth="1"/>
    <col min="2" max="2" width="12.75" style="85" customWidth="1"/>
    <col min="3" max="3" width="13.625" style="85" customWidth="1"/>
    <col min="4" max="4" width="10.625" style="85" customWidth="1"/>
    <col min="5" max="5" width="13.625" style="85" customWidth="1"/>
    <col min="6" max="6" width="10.625" style="85" customWidth="1"/>
    <col min="7" max="7" width="13.625" style="85" customWidth="1"/>
    <col min="8" max="8" width="10.625" style="85" customWidth="1"/>
    <col min="9" max="9" width="13.625" style="85" customWidth="1"/>
    <col min="10" max="10" width="10.625" style="85" customWidth="1"/>
    <col min="11" max="11" width="13.625" style="85" customWidth="1"/>
    <col min="12" max="12" width="10.625" style="85" customWidth="1"/>
    <col min="13" max="13" width="13.625" style="85" customWidth="1"/>
    <col min="14" max="14" width="10.625" style="85" customWidth="1"/>
    <col min="15" max="15" width="13.625" style="85" customWidth="1"/>
    <col min="16" max="16" width="10.625" style="85" customWidth="1"/>
    <col min="17" max="17" width="13.625" style="85" customWidth="1"/>
    <col min="18" max="18" width="10.625" style="85" customWidth="1"/>
    <col min="19" max="19" width="13.625" style="85" customWidth="1"/>
    <col min="20" max="20" width="10.625" style="85" customWidth="1"/>
    <col min="21" max="21" width="13.625" style="85" customWidth="1"/>
    <col min="22" max="22" width="10.625" style="85" customWidth="1"/>
    <col min="23" max="23" width="13.625" style="85" customWidth="1"/>
    <col min="24" max="24" width="10.625" style="85" customWidth="1"/>
    <col min="25" max="25" width="13.625" style="85" customWidth="1"/>
    <col min="26" max="26" width="10.625" style="85" customWidth="1"/>
    <col min="27" max="27" width="13.625" style="85" customWidth="1"/>
    <col min="28" max="28" width="10.625" style="85" customWidth="1"/>
    <col min="29" max="29" width="13.625" style="85" customWidth="1"/>
    <col min="30" max="30" width="10.625" style="85" customWidth="1"/>
    <col min="31" max="31" width="13.625" style="85" customWidth="1"/>
    <col min="32" max="32" width="10.625" style="85" customWidth="1"/>
    <col min="33" max="33" width="13.625" style="85" customWidth="1"/>
    <col min="34" max="34" width="10.625" style="85" customWidth="1"/>
    <col min="35" max="35" width="13.625" style="85" customWidth="1"/>
    <col min="36" max="36" width="10.625" style="85" customWidth="1"/>
    <col min="37" max="37" width="13.625" style="85" customWidth="1"/>
    <col min="38" max="38" width="10.625" style="85" customWidth="1"/>
    <col min="39" max="39" width="13.625" style="85" customWidth="1"/>
    <col min="40" max="40" width="10.625" style="85" customWidth="1"/>
    <col min="41" max="41" width="13.625" style="85" customWidth="1"/>
    <col min="42" max="42" width="10.625" style="85" customWidth="1"/>
    <col min="43" max="43" width="13.625" style="85" customWidth="1"/>
    <col min="44" max="44" width="10.625" style="85" customWidth="1"/>
    <col min="45" max="45" width="13.625" style="85" customWidth="1"/>
    <col min="46" max="46" width="10.625" style="85" customWidth="1"/>
    <col min="47" max="47" width="13.625" style="85" customWidth="1"/>
    <col min="48" max="48" width="10.625" style="85" customWidth="1"/>
    <col min="49" max="49" width="13.625" style="85" customWidth="1"/>
    <col min="50" max="50" width="10.625" style="85" customWidth="1"/>
    <col min="51" max="51" width="13.625" style="85" customWidth="1"/>
    <col min="52" max="52" width="10.625" style="85" customWidth="1"/>
    <col min="53" max="53" width="13.625" style="85" customWidth="1"/>
    <col min="54" max="54" width="10.625" style="85" customWidth="1"/>
    <col min="55" max="55" width="13.625" style="85" customWidth="1"/>
    <col min="56" max="56" width="10.625" style="85" customWidth="1"/>
    <col min="57" max="57" width="13.625" style="85" customWidth="1"/>
    <col min="58" max="16384" width="9" style="85"/>
  </cols>
  <sheetData>
    <row r="1" spans="1:57" ht="27.75">
      <c r="A1" s="84" t="s">
        <v>210</v>
      </c>
      <c r="B1" s="84"/>
      <c r="C1" s="84"/>
      <c r="D1" s="84"/>
      <c r="E1" s="84"/>
      <c r="F1" s="84"/>
      <c r="G1" s="84"/>
      <c r="H1" s="84"/>
      <c r="I1" s="84"/>
      <c r="J1" s="84"/>
      <c r="AI1" s="84"/>
      <c r="AJ1" s="84"/>
      <c r="AK1" s="84"/>
      <c r="AL1" s="84"/>
      <c r="AM1" s="84"/>
      <c r="AN1" s="84"/>
      <c r="AO1" s="84"/>
      <c r="AP1" s="84"/>
    </row>
    <row r="2" spans="1:57" ht="19.5">
      <c r="A2" s="257" t="s">
        <v>2</v>
      </c>
      <c r="B2" s="257"/>
      <c r="C2" s="257"/>
      <c r="D2" s="86"/>
      <c r="E2" s="87" t="s">
        <v>211</v>
      </c>
      <c r="F2" s="87"/>
      <c r="AK2" s="87" t="s">
        <v>211</v>
      </c>
      <c r="AL2" s="87"/>
    </row>
    <row r="3" spans="1:57" ht="21">
      <c r="A3" s="258" t="s">
        <v>12</v>
      </c>
      <c r="B3" s="259" t="s">
        <v>3</v>
      </c>
      <c r="C3" s="260" t="s">
        <v>337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2"/>
      <c r="AF3" s="262"/>
      <c r="AG3" s="241"/>
      <c r="AH3" s="242"/>
      <c r="AI3" s="240" t="s">
        <v>233</v>
      </c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2"/>
      <c r="AW3" s="237" t="s">
        <v>234</v>
      </c>
      <c r="AX3" s="238"/>
      <c r="AY3" s="238"/>
      <c r="AZ3" s="239"/>
      <c r="BA3" s="217" t="s">
        <v>240</v>
      </c>
      <c r="BB3" s="217"/>
      <c r="BC3" s="217"/>
      <c r="BD3" s="218"/>
      <c r="BE3" s="99" t="s">
        <v>239</v>
      </c>
    </row>
    <row r="4" spans="1:57" ht="64.5" customHeight="1">
      <c r="A4" s="258"/>
      <c r="B4" s="259"/>
      <c r="C4" s="223" t="s">
        <v>212</v>
      </c>
      <c r="D4" s="245"/>
      <c r="E4" s="248" t="s">
        <v>226</v>
      </c>
      <c r="F4" s="249"/>
      <c r="G4" s="248" t="s">
        <v>213</v>
      </c>
      <c r="H4" s="249"/>
      <c r="I4" s="248" t="s">
        <v>214</v>
      </c>
      <c r="J4" s="249"/>
      <c r="K4" s="248" t="s">
        <v>215</v>
      </c>
      <c r="L4" s="249"/>
      <c r="M4" s="248" t="s">
        <v>216</v>
      </c>
      <c r="N4" s="249"/>
      <c r="O4" s="248" t="s">
        <v>227</v>
      </c>
      <c r="P4" s="249"/>
      <c r="Q4" s="223" t="s">
        <v>217</v>
      </c>
      <c r="R4" s="224"/>
      <c r="S4" s="223" t="s">
        <v>218</v>
      </c>
      <c r="T4" s="224"/>
      <c r="U4" s="223" t="s">
        <v>219</v>
      </c>
      <c r="V4" s="224"/>
      <c r="W4" s="223" t="s">
        <v>228</v>
      </c>
      <c r="X4" s="224"/>
      <c r="Y4" s="223" t="s">
        <v>229</v>
      </c>
      <c r="Z4" s="224"/>
      <c r="AA4" s="223" t="s">
        <v>230</v>
      </c>
      <c r="AB4" s="224"/>
      <c r="AC4" s="223" t="s">
        <v>304</v>
      </c>
      <c r="AD4" s="224"/>
      <c r="AE4" s="223" t="s">
        <v>220</v>
      </c>
      <c r="AF4" s="224"/>
      <c r="AG4" s="263" t="s">
        <v>238</v>
      </c>
      <c r="AH4" s="264"/>
      <c r="AI4" s="223" t="s">
        <v>221</v>
      </c>
      <c r="AJ4" s="227"/>
      <c r="AK4" s="223" t="s">
        <v>231</v>
      </c>
      <c r="AL4" s="230"/>
      <c r="AM4" s="223" t="s">
        <v>222</v>
      </c>
      <c r="AN4" s="230"/>
      <c r="AO4" s="223" t="s">
        <v>223</v>
      </c>
      <c r="AP4" s="230"/>
      <c r="AQ4" s="223" t="s">
        <v>232</v>
      </c>
      <c r="AR4" s="230"/>
      <c r="AS4" s="223" t="s">
        <v>220</v>
      </c>
      <c r="AT4" s="230"/>
      <c r="AU4" s="233" t="s">
        <v>237</v>
      </c>
      <c r="AV4" s="234"/>
      <c r="AW4" s="253" t="s">
        <v>235</v>
      </c>
      <c r="AX4" s="254"/>
      <c r="AY4" s="233" t="s">
        <v>237</v>
      </c>
      <c r="AZ4" s="234"/>
      <c r="BA4" s="219" t="s">
        <v>236</v>
      </c>
      <c r="BB4" s="220"/>
      <c r="BC4" s="233" t="s">
        <v>238</v>
      </c>
      <c r="BD4" s="234"/>
      <c r="BE4" s="243" t="s">
        <v>239</v>
      </c>
    </row>
    <row r="5" spans="1:57" ht="111" customHeight="1">
      <c r="A5" s="258"/>
      <c r="B5" s="259"/>
      <c r="C5" s="246"/>
      <c r="D5" s="247"/>
      <c r="E5" s="250"/>
      <c r="F5" s="251"/>
      <c r="G5" s="252"/>
      <c r="H5" s="251"/>
      <c r="I5" s="252"/>
      <c r="J5" s="251"/>
      <c r="K5" s="252"/>
      <c r="L5" s="251"/>
      <c r="M5" s="252"/>
      <c r="N5" s="251"/>
      <c r="O5" s="252"/>
      <c r="P5" s="251"/>
      <c r="Q5" s="225"/>
      <c r="R5" s="226"/>
      <c r="S5" s="225"/>
      <c r="T5" s="226"/>
      <c r="U5" s="225"/>
      <c r="V5" s="226"/>
      <c r="W5" s="225"/>
      <c r="X5" s="226"/>
      <c r="Y5" s="225"/>
      <c r="Z5" s="226"/>
      <c r="AA5" s="225"/>
      <c r="AB5" s="226"/>
      <c r="AC5" s="225"/>
      <c r="AD5" s="226"/>
      <c r="AE5" s="225"/>
      <c r="AF5" s="226"/>
      <c r="AG5" s="265"/>
      <c r="AH5" s="266"/>
      <c r="AI5" s="228"/>
      <c r="AJ5" s="229"/>
      <c r="AK5" s="231"/>
      <c r="AL5" s="232"/>
      <c r="AM5" s="231"/>
      <c r="AN5" s="232"/>
      <c r="AO5" s="231"/>
      <c r="AP5" s="232"/>
      <c r="AQ5" s="231"/>
      <c r="AR5" s="232"/>
      <c r="AS5" s="231"/>
      <c r="AT5" s="232"/>
      <c r="AU5" s="235"/>
      <c r="AV5" s="236"/>
      <c r="AW5" s="255"/>
      <c r="AX5" s="256"/>
      <c r="AY5" s="235"/>
      <c r="AZ5" s="236"/>
      <c r="BA5" s="221"/>
      <c r="BB5" s="222"/>
      <c r="BC5" s="235"/>
      <c r="BD5" s="236"/>
      <c r="BE5" s="244"/>
    </row>
    <row r="6" spans="1:57" ht="39" customHeight="1">
      <c r="A6" s="88"/>
      <c r="B6" s="89"/>
      <c r="C6" s="72" t="s">
        <v>194</v>
      </c>
      <c r="D6" s="72" t="s">
        <v>342</v>
      </c>
      <c r="E6" s="72" t="s">
        <v>208</v>
      </c>
      <c r="F6" s="72" t="s">
        <v>207</v>
      </c>
      <c r="G6" s="72" t="s">
        <v>194</v>
      </c>
      <c r="H6" s="72" t="s">
        <v>195</v>
      </c>
      <c r="I6" s="72" t="s">
        <v>194</v>
      </c>
      <c r="J6" s="72" t="s">
        <v>195</v>
      </c>
      <c r="K6" s="72" t="s">
        <v>208</v>
      </c>
      <c r="L6" s="72" t="s">
        <v>195</v>
      </c>
      <c r="M6" s="72" t="s">
        <v>208</v>
      </c>
      <c r="N6" s="72" t="s">
        <v>195</v>
      </c>
      <c r="O6" s="72" t="s">
        <v>194</v>
      </c>
      <c r="P6" s="72" t="s">
        <v>195</v>
      </c>
      <c r="Q6" s="72" t="s">
        <v>208</v>
      </c>
      <c r="R6" s="72" t="s">
        <v>207</v>
      </c>
      <c r="S6" s="72" t="s">
        <v>314</v>
      </c>
      <c r="T6" s="72" t="s">
        <v>207</v>
      </c>
      <c r="U6" s="72" t="s">
        <v>208</v>
      </c>
      <c r="V6" s="72" t="s">
        <v>207</v>
      </c>
      <c r="W6" s="72" t="s">
        <v>314</v>
      </c>
      <c r="X6" s="72" t="s">
        <v>207</v>
      </c>
      <c r="Y6" s="72" t="s">
        <v>208</v>
      </c>
      <c r="Z6" s="72" t="s">
        <v>207</v>
      </c>
      <c r="AA6" s="72" t="s">
        <v>194</v>
      </c>
      <c r="AB6" s="72" t="s">
        <v>195</v>
      </c>
      <c r="AC6" s="72" t="s">
        <v>194</v>
      </c>
      <c r="AD6" s="72" t="s">
        <v>195</v>
      </c>
      <c r="AE6" s="72" t="s">
        <v>194</v>
      </c>
      <c r="AF6" s="72" t="s">
        <v>195</v>
      </c>
      <c r="AG6" s="90" t="s">
        <v>194</v>
      </c>
      <c r="AH6" s="90" t="s">
        <v>195</v>
      </c>
      <c r="AI6" s="72" t="s">
        <v>208</v>
      </c>
      <c r="AJ6" s="72" t="s">
        <v>207</v>
      </c>
      <c r="AK6" s="72" t="s">
        <v>208</v>
      </c>
      <c r="AL6" s="72" t="s">
        <v>207</v>
      </c>
      <c r="AM6" s="72" t="s">
        <v>208</v>
      </c>
      <c r="AN6" s="72" t="s">
        <v>207</v>
      </c>
      <c r="AO6" s="72" t="s">
        <v>208</v>
      </c>
      <c r="AP6" s="72" t="s">
        <v>207</v>
      </c>
      <c r="AQ6" s="72" t="s">
        <v>208</v>
      </c>
      <c r="AR6" s="72" t="s">
        <v>207</v>
      </c>
      <c r="AS6" s="72" t="s">
        <v>194</v>
      </c>
      <c r="AT6" s="72" t="s">
        <v>195</v>
      </c>
      <c r="AU6" s="90" t="s">
        <v>194</v>
      </c>
      <c r="AV6" s="90" t="s">
        <v>195</v>
      </c>
      <c r="AW6" s="72" t="s">
        <v>208</v>
      </c>
      <c r="AX6" s="72" t="s">
        <v>207</v>
      </c>
      <c r="AY6" s="90" t="s">
        <v>194</v>
      </c>
      <c r="AZ6" s="90" t="s">
        <v>195</v>
      </c>
      <c r="BA6" s="72" t="s">
        <v>194</v>
      </c>
      <c r="BB6" s="72" t="s">
        <v>207</v>
      </c>
      <c r="BC6" s="90" t="s">
        <v>194</v>
      </c>
      <c r="BD6" s="90" t="s">
        <v>195</v>
      </c>
      <c r="BE6" s="98" t="s">
        <v>239</v>
      </c>
    </row>
    <row r="7" spans="1:57" ht="19.5">
      <c r="A7" s="88"/>
      <c r="B7" s="89" t="s">
        <v>125</v>
      </c>
      <c r="C7" s="175">
        <f t="shared" ref="C7:AF7" si="0">C74+C140+C155</f>
        <v>0</v>
      </c>
      <c r="D7" s="175">
        <f t="shared" si="0"/>
        <v>0</v>
      </c>
      <c r="E7" s="175">
        <f t="shared" si="0"/>
        <v>0</v>
      </c>
      <c r="F7" s="175">
        <f t="shared" si="0"/>
        <v>0</v>
      </c>
      <c r="G7" s="175">
        <f t="shared" si="0"/>
        <v>0</v>
      </c>
      <c r="H7" s="175">
        <f t="shared" si="0"/>
        <v>0</v>
      </c>
      <c r="I7" s="175">
        <f t="shared" si="0"/>
        <v>0</v>
      </c>
      <c r="J7" s="175">
        <f t="shared" si="0"/>
        <v>0</v>
      </c>
      <c r="K7" s="175">
        <f t="shared" si="0"/>
        <v>0</v>
      </c>
      <c r="L7" s="175">
        <f t="shared" si="0"/>
        <v>0</v>
      </c>
      <c r="M7" s="175">
        <f t="shared" si="0"/>
        <v>0</v>
      </c>
      <c r="N7" s="175">
        <f t="shared" si="0"/>
        <v>0</v>
      </c>
      <c r="O7" s="175">
        <f t="shared" si="0"/>
        <v>0</v>
      </c>
      <c r="P7" s="175">
        <f t="shared" si="0"/>
        <v>0</v>
      </c>
      <c r="Q7" s="175">
        <f t="shared" si="0"/>
        <v>0</v>
      </c>
      <c r="R7" s="175">
        <f t="shared" si="0"/>
        <v>0</v>
      </c>
      <c r="S7" s="175">
        <f t="shared" si="0"/>
        <v>0</v>
      </c>
      <c r="T7" s="175">
        <f t="shared" si="0"/>
        <v>0</v>
      </c>
      <c r="U7" s="175">
        <f t="shared" si="0"/>
        <v>0</v>
      </c>
      <c r="V7" s="175">
        <f t="shared" si="0"/>
        <v>0</v>
      </c>
      <c r="W7" s="175">
        <f t="shared" si="0"/>
        <v>0</v>
      </c>
      <c r="X7" s="175">
        <f t="shared" si="0"/>
        <v>0</v>
      </c>
      <c r="Y7" s="175">
        <f t="shared" si="0"/>
        <v>0</v>
      </c>
      <c r="Z7" s="175">
        <f t="shared" si="0"/>
        <v>0</v>
      </c>
      <c r="AA7" s="175">
        <f t="shared" si="0"/>
        <v>0</v>
      </c>
      <c r="AB7" s="175">
        <f t="shared" si="0"/>
        <v>0</v>
      </c>
      <c r="AC7" s="175">
        <f t="shared" si="0"/>
        <v>0</v>
      </c>
      <c r="AD7" s="175">
        <f t="shared" si="0"/>
        <v>0</v>
      </c>
      <c r="AE7" s="175">
        <f t="shared" si="0"/>
        <v>0</v>
      </c>
      <c r="AF7" s="175">
        <f t="shared" si="0"/>
        <v>0</v>
      </c>
      <c r="AG7" s="176">
        <f>C7+E7+G7+I7+K7+M7+O7+Q7+S7+U7+W7+Y7+AA7+AC7+AE7</f>
        <v>0</v>
      </c>
      <c r="AH7" s="176">
        <f>D7+F7+H7+J7+L7+N7+P7+R7+T7+V7+X7+Z7+AB7+AD7+AF7</f>
        <v>0</v>
      </c>
      <c r="AI7" s="175">
        <f t="shared" ref="AI7:AT7" si="1">AI74+AI140+AI155</f>
        <v>0</v>
      </c>
      <c r="AJ7" s="175">
        <f t="shared" si="1"/>
        <v>0</v>
      </c>
      <c r="AK7" s="175">
        <f t="shared" si="1"/>
        <v>0</v>
      </c>
      <c r="AL7" s="175">
        <f t="shared" si="1"/>
        <v>0</v>
      </c>
      <c r="AM7" s="175">
        <f t="shared" si="1"/>
        <v>0</v>
      </c>
      <c r="AN7" s="175">
        <f t="shared" si="1"/>
        <v>0</v>
      </c>
      <c r="AO7" s="175">
        <f t="shared" si="1"/>
        <v>0</v>
      </c>
      <c r="AP7" s="175">
        <f t="shared" si="1"/>
        <v>0</v>
      </c>
      <c r="AQ7" s="175">
        <f t="shared" si="1"/>
        <v>0</v>
      </c>
      <c r="AR7" s="175">
        <f t="shared" si="1"/>
        <v>0</v>
      </c>
      <c r="AS7" s="175">
        <f t="shared" si="1"/>
        <v>0</v>
      </c>
      <c r="AT7" s="175">
        <f t="shared" si="1"/>
        <v>0</v>
      </c>
      <c r="AU7" s="177">
        <f>AI7+AK7+AM7+AO7+AQ7+AS7</f>
        <v>0</v>
      </c>
      <c r="AV7" s="177">
        <f>AJ7+AL7+AN7+AP7+AR7+AT7</f>
        <v>0</v>
      </c>
      <c r="AW7" s="175">
        <f>AW74+AW140+AW155</f>
        <v>0</v>
      </c>
      <c r="AX7" s="175">
        <f>AX74+AX140+AX155</f>
        <v>0</v>
      </c>
      <c r="AY7" s="177">
        <f>AW7</f>
        <v>0</v>
      </c>
      <c r="AZ7" s="177">
        <f>AX7</f>
        <v>0</v>
      </c>
      <c r="BA7" s="175">
        <f>BA74+BA140+BA155</f>
        <v>0</v>
      </c>
      <c r="BB7" s="175">
        <f>BB74+BB140+BB155</f>
        <v>0</v>
      </c>
      <c r="BC7" s="173">
        <f>BA7</f>
        <v>0</v>
      </c>
      <c r="BD7" s="173">
        <f>BB7</f>
        <v>0</v>
      </c>
      <c r="BE7" s="178">
        <f>AG7+AH7+AU7+AV7+AY7+AZ7+BC7+BD7</f>
        <v>0</v>
      </c>
    </row>
    <row r="8" spans="1:57">
      <c r="A8" s="4">
        <v>1</v>
      </c>
      <c r="B8" s="5" t="s">
        <v>17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>
        <f>C8+E8+G8+I8+K8+M8+O8+Q8+S8+U8+W8+Y8+AA8+AC8+AE8</f>
        <v>0</v>
      </c>
      <c r="AH8" s="92">
        <f>D8+F8+H8+J8+L8+N8+P8+R8+T8+V8+X8+Z8+AB8+AD8+AF8</f>
        <v>0</v>
      </c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>
        <f>AI8+AK8+AM8+AO8+AQ8+AS8</f>
        <v>0</v>
      </c>
      <c r="AV8" s="92">
        <f>AJ8+AL8+AN8+AP8+AR8+AT8</f>
        <v>0</v>
      </c>
      <c r="AW8" s="92"/>
      <c r="AX8" s="92"/>
      <c r="AY8" s="92">
        <f>AW8</f>
        <v>0</v>
      </c>
      <c r="AZ8" s="92">
        <f>AX8</f>
        <v>0</v>
      </c>
      <c r="BA8" s="92"/>
      <c r="BB8" s="92"/>
      <c r="BC8" s="92">
        <f>BA8</f>
        <v>0</v>
      </c>
      <c r="BD8" s="92">
        <f>BB8</f>
        <v>0</v>
      </c>
      <c r="BE8" s="149">
        <f>AG8+AH8+AU8+AV8+AY8+AZ8+BC8+BD8</f>
        <v>0</v>
      </c>
    </row>
    <row r="9" spans="1:57">
      <c r="A9" s="4">
        <v>2</v>
      </c>
      <c r="B9" s="5" t="s">
        <v>18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>
        <f t="shared" ref="AG9:AG72" si="2">C9+E9+G9+I9+K9+M9+O9+Q9+S9+U9+W9+Y9+AA9+AC9+AE9</f>
        <v>0</v>
      </c>
      <c r="AH9" s="92">
        <f t="shared" ref="AH9:AH72" si="3">D9+F9+H9+J9+L9+N9+P9+R9+T9+V9+X9+Z9+AB9+AD9+AF9</f>
        <v>0</v>
      </c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>
        <f t="shared" ref="AU9:AU72" si="4">AI9+AK9+AM9+AO9+AQ9+AS9</f>
        <v>0</v>
      </c>
      <c r="AV9" s="92">
        <f t="shared" ref="AV9:AV72" si="5">AJ9+AL9+AN9+AP9+AR9+AT9</f>
        <v>0</v>
      </c>
      <c r="AW9" s="92"/>
      <c r="AX9" s="92"/>
      <c r="AY9" s="92">
        <f t="shared" ref="AY9:AY72" si="6">AW9</f>
        <v>0</v>
      </c>
      <c r="AZ9" s="92">
        <f t="shared" ref="AZ9:AZ72" si="7">AX9</f>
        <v>0</v>
      </c>
      <c r="BA9" s="92"/>
      <c r="BB9" s="92"/>
      <c r="BC9" s="92">
        <f t="shared" ref="BC9:BC72" si="8">BA9</f>
        <v>0</v>
      </c>
      <c r="BD9" s="92">
        <f t="shared" ref="BD9:BD72" si="9">BB9</f>
        <v>0</v>
      </c>
      <c r="BE9" s="149">
        <f t="shared" ref="BE9:BE72" si="10">AG9+AH9+AU9+AV9+AY9+AZ9+BC9+BD9</f>
        <v>0</v>
      </c>
    </row>
    <row r="10" spans="1:57">
      <c r="A10" s="4">
        <v>3</v>
      </c>
      <c r="B10" s="5" t="s">
        <v>19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>
        <f t="shared" si="2"/>
        <v>0</v>
      </c>
      <c r="AH10" s="92">
        <f t="shared" si="3"/>
        <v>0</v>
      </c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>
        <f t="shared" si="4"/>
        <v>0</v>
      </c>
      <c r="AV10" s="92">
        <f t="shared" si="5"/>
        <v>0</v>
      </c>
      <c r="AW10" s="92"/>
      <c r="AX10" s="92"/>
      <c r="AY10" s="92">
        <f t="shared" si="6"/>
        <v>0</v>
      </c>
      <c r="AZ10" s="92">
        <f t="shared" si="7"/>
        <v>0</v>
      </c>
      <c r="BA10" s="92"/>
      <c r="BB10" s="92"/>
      <c r="BC10" s="92">
        <f t="shared" si="8"/>
        <v>0</v>
      </c>
      <c r="BD10" s="92">
        <f t="shared" si="9"/>
        <v>0</v>
      </c>
      <c r="BE10" s="149">
        <f t="shared" si="10"/>
        <v>0</v>
      </c>
    </row>
    <row r="11" spans="1:57" s="158" customFormat="1">
      <c r="A11" s="4">
        <v>4</v>
      </c>
      <c r="B11" s="5" t="s">
        <v>191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>
        <f t="shared" si="2"/>
        <v>0</v>
      </c>
      <c r="AH11" s="92">
        <f t="shared" si="3"/>
        <v>0</v>
      </c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>
        <f t="shared" si="4"/>
        <v>0</v>
      </c>
      <c r="AV11" s="92">
        <f t="shared" si="5"/>
        <v>0</v>
      </c>
      <c r="AW11" s="92"/>
      <c r="AX11" s="92"/>
      <c r="AY11" s="92">
        <f t="shared" si="6"/>
        <v>0</v>
      </c>
      <c r="AZ11" s="92">
        <f t="shared" si="7"/>
        <v>0</v>
      </c>
      <c r="BA11" s="92"/>
      <c r="BB11" s="92"/>
      <c r="BC11" s="92">
        <f t="shared" si="8"/>
        <v>0</v>
      </c>
      <c r="BD11" s="92">
        <f t="shared" si="9"/>
        <v>0</v>
      </c>
      <c r="BE11" s="149">
        <f t="shared" si="10"/>
        <v>0</v>
      </c>
    </row>
    <row r="12" spans="1:57">
      <c r="A12" s="4">
        <v>5</v>
      </c>
      <c r="B12" s="45" t="s">
        <v>91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>
        <f t="shared" si="2"/>
        <v>0</v>
      </c>
      <c r="AH12" s="92">
        <f t="shared" si="3"/>
        <v>0</v>
      </c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>
        <f t="shared" si="4"/>
        <v>0</v>
      </c>
      <c r="AV12" s="92">
        <f t="shared" si="5"/>
        <v>0</v>
      </c>
      <c r="AW12" s="92"/>
      <c r="AX12" s="92"/>
      <c r="AY12" s="92">
        <f t="shared" si="6"/>
        <v>0</v>
      </c>
      <c r="AZ12" s="92">
        <f t="shared" si="7"/>
        <v>0</v>
      </c>
      <c r="BA12" s="92"/>
      <c r="BB12" s="92"/>
      <c r="BC12" s="92">
        <f t="shared" si="8"/>
        <v>0</v>
      </c>
      <c r="BD12" s="92">
        <f t="shared" si="9"/>
        <v>0</v>
      </c>
      <c r="BE12" s="149">
        <f t="shared" si="10"/>
        <v>0</v>
      </c>
    </row>
    <row r="13" spans="1:57">
      <c r="A13" s="4">
        <v>13</v>
      </c>
      <c r="B13" s="5" t="s">
        <v>92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>
        <f t="shared" si="2"/>
        <v>0</v>
      </c>
      <c r="AH13" s="92">
        <f t="shared" si="3"/>
        <v>0</v>
      </c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>
        <f t="shared" si="4"/>
        <v>0</v>
      </c>
      <c r="AV13" s="92">
        <f t="shared" si="5"/>
        <v>0</v>
      </c>
      <c r="AW13" s="92"/>
      <c r="AX13" s="92"/>
      <c r="AY13" s="92">
        <f t="shared" si="6"/>
        <v>0</v>
      </c>
      <c r="AZ13" s="92">
        <f t="shared" si="7"/>
        <v>0</v>
      </c>
      <c r="BA13" s="92"/>
      <c r="BB13" s="92"/>
      <c r="BC13" s="92">
        <f t="shared" si="8"/>
        <v>0</v>
      </c>
      <c r="BD13" s="92">
        <f t="shared" si="9"/>
        <v>0</v>
      </c>
      <c r="BE13" s="149">
        <f t="shared" si="10"/>
        <v>0</v>
      </c>
    </row>
    <row r="14" spans="1:57">
      <c r="A14" s="4">
        <v>18</v>
      </c>
      <c r="B14" s="5" t="s">
        <v>209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>
        <f t="shared" si="2"/>
        <v>0</v>
      </c>
      <c r="AH14" s="92">
        <f t="shared" si="3"/>
        <v>0</v>
      </c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>
        <f t="shared" si="4"/>
        <v>0</v>
      </c>
      <c r="AV14" s="92">
        <f t="shared" si="5"/>
        <v>0</v>
      </c>
      <c r="AW14" s="92"/>
      <c r="AX14" s="92"/>
      <c r="AY14" s="92">
        <f t="shared" si="6"/>
        <v>0</v>
      </c>
      <c r="AZ14" s="92">
        <f t="shared" si="7"/>
        <v>0</v>
      </c>
      <c r="BA14" s="92"/>
      <c r="BB14" s="92"/>
      <c r="BC14" s="92">
        <f t="shared" si="8"/>
        <v>0</v>
      </c>
      <c r="BD14" s="92">
        <f t="shared" si="9"/>
        <v>0</v>
      </c>
      <c r="BE14" s="149">
        <f t="shared" si="10"/>
        <v>0</v>
      </c>
    </row>
    <row r="15" spans="1:57">
      <c r="A15" s="4">
        <v>20</v>
      </c>
      <c r="B15" s="5" t="s">
        <v>20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>
        <f t="shared" si="2"/>
        <v>0</v>
      </c>
      <c r="AH15" s="92">
        <f t="shared" si="3"/>
        <v>0</v>
      </c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>
        <f t="shared" si="4"/>
        <v>0</v>
      </c>
      <c r="AV15" s="92">
        <f t="shared" si="5"/>
        <v>0</v>
      </c>
      <c r="AW15" s="92"/>
      <c r="AX15" s="92"/>
      <c r="AY15" s="92">
        <f t="shared" si="6"/>
        <v>0</v>
      </c>
      <c r="AZ15" s="92">
        <f t="shared" si="7"/>
        <v>0</v>
      </c>
      <c r="BA15" s="92"/>
      <c r="BB15" s="92"/>
      <c r="BC15" s="92">
        <f t="shared" si="8"/>
        <v>0</v>
      </c>
      <c r="BD15" s="92">
        <f t="shared" si="9"/>
        <v>0</v>
      </c>
      <c r="BE15" s="149">
        <f t="shared" si="10"/>
        <v>0</v>
      </c>
    </row>
    <row r="16" spans="1:57">
      <c r="A16" s="4">
        <v>21</v>
      </c>
      <c r="B16" s="5" t="s">
        <v>21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>
        <f t="shared" si="2"/>
        <v>0</v>
      </c>
      <c r="AH16" s="92">
        <f t="shared" si="3"/>
        <v>0</v>
      </c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>
        <f t="shared" si="4"/>
        <v>0</v>
      </c>
      <c r="AV16" s="92">
        <f t="shared" si="5"/>
        <v>0</v>
      </c>
      <c r="AW16" s="92"/>
      <c r="AX16" s="92"/>
      <c r="AY16" s="92">
        <f t="shared" si="6"/>
        <v>0</v>
      </c>
      <c r="AZ16" s="92">
        <f t="shared" si="7"/>
        <v>0</v>
      </c>
      <c r="BA16" s="92"/>
      <c r="BB16" s="92"/>
      <c r="BC16" s="92">
        <f t="shared" si="8"/>
        <v>0</v>
      </c>
      <c r="BD16" s="92">
        <f t="shared" si="9"/>
        <v>0</v>
      </c>
      <c r="BE16" s="149">
        <f t="shared" si="10"/>
        <v>0</v>
      </c>
    </row>
    <row r="17" spans="1:57">
      <c r="A17" s="4">
        <v>22</v>
      </c>
      <c r="B17" s="5" t="s">
        <v>22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>
        <f t="shared" si="2"/>
        <v>0</v>
      </c>
      <c r="AH17" s="92">
        <f t="shared" si="3"/>
        <v>0</v>
      </c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>
        <f t="shared" si="4"/>
        <v>0</v>
      </c>
      <c r="AV17" s="92">
        <f t="shared" si="5"/>
        <v>0</v>
      </c>
      <c r="AW17" s="92"/>
      <c r="AX17" s="92"/>
      <c r="AY17" s="92">
        <f t="shared" si="6"/>
        <v>0</v>
      </c>
      <c r="AZ17" s="92">
        <f t="shared" si="7"/>
        <v>0</v>
      </c>
      <c r="BA17" s="92"/>
      <c r="BB17" s="92"/>
      <c r="BC17" s="92">
        <f t="shared" si="8"/>
        <v>0</v>
      </c>
      <c r="BD17" s="92">
        <f t="shared" si="9"/>
        <v>0</v>
      </c>
      <c r="BE17" s="149">
        <f t="shared" si="10"/>
        <v>0</v>
      </c>
    </row>
    <row r="18" spans="1:57">
      <c r="A18" s="4">
        <v>23</v>
      </c>
      <c r="B18" s="5" t="s">
        <v>93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>
        <f t="shared" si="2"/>
        <v>0</v>
      </c>
      <c r="AH18" s="92">
        <f t="shared" si="3"/>
        <v>0</v>
      </c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>
        <f t="shared" si="4"/>
        <v>0</v>
      </c>
      <c r="AV18" s="92">
        <f t="shared" si="5"/>
        <v>0</v>
      </c>
      <c r="AW18" s="92"/>
      <c r="AX18" s="92"/>
      <c r="AY18" s="92">
        <f t="shared" si="6"/>
        <v>0</v>
      </c>
      <c r="AZ18" s="92">
        <f t="shared" si="7"/>
        <v>0</v>
      </c>
      <c r="BA18" s="92"/>
      <c r="BB18" s="92"/>
      <c r="BC18" s="92">
        <f t="shared" si="8"/>
        <v>0</v>
      </c>
      <c r="BD18" s="92">
        <f t="shared" si="9"/>
        <v>0</v>
      </c>
      <c r="BE18" s="149">
        <f t="shared" si="10"/>
        <v>0</v>
      </c>
    </row>
    <row r="19" spans="1:57">
      <c r="A19" s="4">
        <v>24</v>
      </c>
      <c r="B19" s="5" t="s">
        <v>23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>
        <f t="shared" si="2"/>
        <v>0</v>
      </c>
      <c r="AH19" s="92">
        <f t="shared" si="3"/>
        <v>0</v>
      </c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>
        <f t="shared" si="4"/>
        <v>0</v>
      </c>
      <c r="AV19" s="92">
        <f t="shared" si="5"/>
        <v>0</v>
      </c>
      <c r="AW19" s="92"/>
      <c r="AX19" s="92"/>
      <c r="AY19" s="92">
        <f t="shared" si="6"/>
        <v>0</v>
      </c>
      <c r="AZ19" s="92">
        <f t="shared" si="7"/>
        <v>0</v>
      </c>
      <c r="BA19" s="92"/>
      <c r="BB19" s="92"/>
      <c r="BC19" s="92">
        <f t="shared" si="8"/>
        <v>0</v>
      </c>
      <c r="BD19" s="92">
        <f t="shared" si="9"/>
        <v>0</v>
      </c>
      <c r="BE19" s="149">
        <f t="shared" si="10"/>
        <v>0</v>
      </c>
    </row>
    <row r="20" spans="1:57">
      <c r="A20" s="4">
        <v>25</v>
      </c>
      <c r="B20" s="5" t="s">
        <v>24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>
        <f t="shared" si="2"/>
        <v>0</v>
      </c>
      <c r="AH20" s="92">
        <f t="shared" si="3"/>
        <v>0</v>
      </c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>
        <f t="shared" si="4"/>
        <v>0</v>
      </c>
      <c r="AV20" s="92">
        <f t="shared" si="5"/>
        <v>0</v>
      </c>
      <c r="AW20" s="92"/>
      <c r="AX20" s="92"/>
      <c r="AY20" s="92">
        <f t="shared" si="6"/>
        <v>0</v>
      </c>
      <c r="AZ20" s="92">
        <f t="shared" si="7"/>
        <v>0</v>
      </c>
      <c r="BA20" s="92"/>
      <c r="BB20" s="92"/>
      <c r="BC20" s="92">
        <f t="shared" si="8"/>
        <v>0</v>
      </c>
      <c r="BD20" s="92">
        <f t="shared" si="9"/>
        <v>0</v>
      </c>
      <c r="BE20" s="149">
        <f t="shared" si="10"/>
        <v>0</v>
      </c>
    </row>
    <row r="21" spans="1:57">
      <c r="A21" s="4">
        <v>26</v>
      </c>
      <c r="B21" s="5" t="s">
        <v>25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>
        <f t="shared" si="2"/>
        <v>0</v>
      </c>
      <c r="AH21" s="92">
        <f t="shared" si="3"/>
        <v>0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>
        <f t="shared" si="4"/>
        <v>0</v>
      </c>
      <c r="AV21" s="92">
        <f t="shared" si="5"/>
        <v>0</v>
      </c>
      <c r="AW21" s="92"/>
      <c r="AX21" s="92"/>
      <c r="AY21" s="92">
        <f t="shared" si="6"/>
        <v>0</v>
      </c>
      <c r="AZ21" s="92">
        <f t="shared" si="7"/>
        <v>0</v>
      </c>
      <c r="BA21" s="92"/>
      <c r="BB21" s="92"/>
      <c r="BC21" s="92">
        <f t="shared" si="8"/>
        <v>0</v>
      </c>
      <c r="BD21" s="92">
        <f t="shared" si="9"/>
        <v>0</v>
      </c>
      <c r="BE21" s="149">
        <f t="shared" si="10"/>
        <v>0</v>
      </c>
    </row>
    <row r="22" spans="1:57">
      <c r="A22" s="4">
        <v>27</v>
      </c>
      <c r="B22" s="5" t="s">
        <v>26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>
        <f t="shared" si="2"/>
        <v>0</v>
      </c>
      <c r="AH22" s="92">
        <f t="shared" si="3"/>
        <v>0</v>
      </c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>
        <f t="shared" si="4"/>
        <v>0</v>
      </c>
      <c r="AV22" s="92">
        <f t="shared" si="5"/>
        <v>0</v>
      </c>
      <c r="AW22" s="92"/>
      <c r="AX22" s="92"/>
      <c r="AY22" s="92">
        <f t="shared" si="6"/>
        <v>0</v>
      </c>
      <c r="AZ22" s="92">
        <f t="shared" si="7"/>
        <v>0</v>
      </c>
      <c r="BA22" s="92"/>
      <c r="BB22" s="92"/>
      <c r="BC22" s="92">
        <f t="shared" si="8"/>
        <v>0</v>
      </c>
      <c r="BD22" s="92">
        <f t="shared" si="9"/>
        <v>0</v>
      </c>
      <c r="BE22" s="149">
        <f t="shared" si="10"/>
        <v>0</v>
      </c>
    </row>
    <row r="23" spans="1:57">
      <c r="A23" s="4">
        <v>31</v>
      </c>
      <c r="B23" s="5" t="s">
        <v>338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>
        <f t="shared" si="2"/>
        <v>0</v>
      </c>
      <c r="AH23" s="92">
        <f t="shared" si="3"/>
        <v>0</v>
      </c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>
        <f t="shared" si="4"/>
        <v>0</v>
      </c>
      <c r="AV23" s="92">
        <f t="shared" si="5"/>
        <v>0</v>
      </c>
      <c r="AW23" s="92"/>
      <c r="AX23" s="92"/>
      <c r="AY23" s="92">
        <f t="shared" si="6"/>
        <v>0</v>
      </c>
      <c r="AZ23" s="92">
        <f t="shared" si="7"/>
        <v>0</v>
      </c>
      <c r="BA23" s="92"/>
      <c r="BB23" s="92"/>
      <c r="BC23" s="92">
        <f t="shared" si="8"/>
        <v>0</v>
      </c>
      <c r="BD23" s="92">
        <f t="shared" si="9"/>
        <v>0</v>
      </c>
      <c r="BE23" s="149">
        <f t="shared" si="10"/>
        <v>0</v>
      </c>
    </row>
    <row r="24" spans="1:57">
      <c r="A24" s="4">
        <v>35</v>
      </c>
      <c r="B24" s="5" t="s">
        <v>27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>
        <f t="shared" si="2"/>
        <v>0</v>
      </c>
      <c r="AH24" s="92">
        <f t="shared" si="3"/>
        <v>0</v>
      </c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>
        <f t="shared" si="4"/>
        <v>0</v>
      </c>
      <c r="AV24" s="92">
        <f t="shared" si="5"/>
        <v>0</v>
      </c>
      <c r="AW24" s="92"/>
      <c r="AX24" s="92"/>
      <c r="AY24" s="92">
        <f t="shared" si="6"/>
        <v>0</v>
      </c>
      <c r="AZ24" s="92">
        <f t="shared" si="7"/>
        <v>0</v>
      </c>
      <c r="BA24" s="92"/>
      <c r="BB24" s="92"/>
      <c r="BC24" s="92">
        <f t="shared" si="8"/>
        <v>0</v>
      </c>
      <c r="BD24" s="92">
        <f t="shared" si="9"/>
        <v>0</v>
      </c>
      <c r="BE24" s="149">
        <f t="shared" si="10"/>
        <v>0</v>
      </c>
    </row>
    <row r="25" spans="1:57">
      <c r="A25" s="4">
        <v>36</v>
      </c>
      <c r="B25" s="5" t="s">
        <v>94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>
        <f t="shared" si="2"/>
        <v>0</v>
      </c>
      <c r="AH25" s="92">
        <f t="shared" si="3"/>
        <v>0</v>
      </c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>
        <f t="shared" si="4"/>
        <v>0</v>
      </c>
      <c r="AV25" s="92">
        <f t="shared" si="5"/>
        <v>0</v>
      </c>
      <c r="AW25" s="92"/>
      <c r="AX25" s="92"/>
      <c r="AY25" s="92">
        <f t="shared" si="6"/>
        <v>0</v>
      </c>
      <c r="AZ25" s="92">
        <f t="shared" si="7"/>
        <v>0</v>
      </c>
      <c r="BA25" s="92"/>
      <c r="BB25" s="92"/>
      <c r="BC25" s="92">
        <f t="shared" si="8"/>
        <v>0</v>
      </c>
      <c r="BD25" s="92">
        <f t="shared" si="9"/>
        <v>0</v>
      </c>
      <c r="BE25" s="149">
        <f t="shared" si="10"/>
        <v>0</v>
      </c>
    </row>
    <row r="26" spans="1:57">
      <c r="A26" s="4">
        <v>37</v>
      </c>
      <c r="B26" s="5" t="s">
        <v>28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>
        <f t="shared" si="2"/>
        <v>0</v>
      </c>
      <c r="AH26" s="92">
        <f t="shared" si="3"/>
        <v>0</v>
      </c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>
        <f t="shared" si="4"/>
        <v>0</v>
      </c>
      <c r="AV26" s="92">
        <f t="shared" si="5"/>
        <v>0</v>
      </c>
      <c r="AW26" s="92"/>
      <c r="AX26" s="92"/>
      <c r="AY26" s="92">
        <f t="shared" si="6"/>
        <v>0</v>
      </c>
      <c r="AZ26" s="92">
        <f t="shared" si="7"/>
        <v>0</v>
      </c>
      <c r="BA26" s="92"/>
      <c r="BB26" s="92"/>
      <c r="BC26" s="92">
        <f t="shared" si="8"/>
        <v>0</v>
      </c>
      <c r="BD26" s="92">
        <f t="shared" si="9"/>
        <v>0</v>
      </c>
      <c r="BE26" s="149">
        <f t="shared" si="10"/>
        <v>0</v>
      </c>
    </row>
    <row r="27" spans="1:57">
      <c r="A27" s="4">
        <v>38</v>
      </c>
      <c r="B27" s="5" t="s">
        <v>29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>
        <f t="shared" si="2"/>
        <v>0</v>
      </c>
      <c r="AH27" s="92">
        <f t="shared" si="3"/>
        <v>0</v>
      </c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>
        <f t="shared" si="4"/>
        <v>0</v>
      </c>
      <c r="AV27" s="92">
        <f t="shared" si="5"/>
        <v>0</v>
      </c>
      <c r="AW27" s="92"/>
      <c r="AX27" s="92"/>
      <c r="AY27" s="92">
        <f t="shared" si="6"/>
        <v>0</v>
      </c>
      <c r="AZ27" s="92">
        <f t="shared" si="7"/>
        <v>0</v>
      </c>
      <c r="BA27" s="92"/>
      <c r="BB27" s="92"/>
      <c r="BC27" s="92">
        <f t="shared" si="8"/>
        <v>0</v>
      </c>
      <c r="BD27" s="92">
        <f t="shared" si="9"/>
        <v>0</v>
      </c>
      <c r="BE27" s="149">
        <f t="shared" si="10"/>
        <v>0</v>
      </c>
    </row>
    <row r="28" spans="1:57">
      <c r="A28" s="4">
        <v>39</v>
      </c>
      <c r="B28" s="5" t="s">
        <v>30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>
        <f t="shared" si="2"/>
        <v>0</v>
      </c>
      <c r="AH28" s="92">
        <f t="shared" si="3"/>
        <v>0</v>
      </c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>
        <f t="shared" si="4"/>
        <v>0</v>
      </c>
      <c r="AV28" s="92">
        <f t="shared" si="5"/>
        <v>0</v>
      </c>
      <c r="AW28" s="92"/>
      <c r="AX28" s="92"/>
      <c r="AY28" s="92">
        <f t="shared" si="6"/>
        <v>0</v>
      </c>
      <c r="AZ28" s="92">
        <f t="shared" si="7"/>
        <v>0</v>
      </c>
      <c r="BA28" s="92"/>
      <c r="BB28" s="92"/>
      <c r="BC28" s="92">
        <f t="shared" si="8"/>
        <v>0</v>
      </c>
      <c r="BD28" s="92">
        <f t="shared" si="9"/>
        <v>0</v>
      </c>
      <c r="BE28" s="149">
        <f t="shared" si="10"/>
        <v>0</v>
      </c>
    </row>
    <row r="29" spans="1:57">
      <c r="A29" s="4">
        <v>40</v>
      </c>
      <c r="B29" s="5" t="s">
        <v>4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>
        <f t="shared" si="2"/>
        <v>0</v>
      </c>
      <c r="AH29" s="92">
        <f t="shared" si="3"/>
        <v>0</v>
      </c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>
        <f t="shared" si="4"/>
        <v>0</v>
      </c>
      <c r="AV29" s="92">
        <f t="shared" si="5"/>
        <v>0</v>
      </c>
      <c r="AW29" s="92"/>
      <c r="AX29" s="92"/>
      <c r="AY29" s="92">
        <f t="shared" si="6"/>
        <v>0</v>
      </c>
      <c r="AZ29" s="92">
        <f t="shared" si="7"/>
        <v>0</v>
      </c>
      <c r="BA29" s="92"/>
      <c r="BB29" s="92"/>
      <c r="BC29" s="92">
        <f t="shared" si="8"/>
        <v>0</v>
      </c>
      <c r="BD29" s="92">
        <f t="shared" si="9"/>
        <v>0</v>
      </c>
      <c r="BE29" s="149">
        <f t="shared" si="10"/>
        <v>0</v>
      </c>
    </row>
    <row r="30" spans="1:57">
      <c r="A30" s="4">
        <v>41</v>
      </c>
      <c r="B30" s="5" t="s">
        <v>31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>
        <f t="shared" si="2"/>
        <v>0</v>
      </c>
      <c r="AH30" s="92">
        <f t="shared" si="3"/>
        <v>0</v>
      </c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>
        <f t="shared" si="4"/>
        <v>0</v>
      </c>
      <c r="AV30" s="92">
        <f t="shared" si="5"/>
        <v>0</v>
      </c>
      <c r="AW30" s="92"/>
      <c r="AX30" s="92"/>
      <c r="AY30" s="92">
        <f t="shared" si="6"/>
        <v>0</v>
      </c>
      <c r="AZ30" s="92">
        <f t="shared" si="7"/>
        <v>0</v>
      </c>
      <c r="BA30" s="92"/>
      <c r="BB30" s="92"/>
      <c r="BC30" s="92">
        <f t="shared" si="8"/>
        <v>0</v>
      </c>
      <c r="BD30" s="92">
        <f t="shared" si="9"/>
        <v>0</v>
      </c>
      <c r="BE30" s="149">
        <f t="shared" si="10"/>
        <v>0</v>
      </c>
    </row>
    <row r="31" spans="1:57">
      <c r="A31" s="4">
        <v>42</v>
      </c>
      <c r="B31" s="5" t="s">
        <v>32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>
        <f t="shared" si="2"/>
        <v>0</v>
      </c>
      <c r="AH31" s="92">
        <f t="shared" si="3"/>
        <v>0</v>
      </c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>
        <f t="shared" si="4"/>
        <v>0</v>
      </c>
      <c r="AV31" s="92">
        <f t="shared" si="5"/>
        <v>0</v>
      </c>
      <c r="AW31" s="92"/>
      <c r="AX31" s="92"/>
      <c r="AY31" s="92">
        <f t="shared" si="6"/>
        <v>0</v>
      </c>
      <c r="AZ31" s="92">
        <f t="shared" si="7"/>
        <v>0</v>
      </c>
      <c r="BA31" s="92"/>
      <c r="BB31" s="92"/>
      <c r="BC31" s="92">
        <f t="shared" si="8"/>
        <v>0</v>
      </c>
      <c r="BD31" s="92">
        <f t="shared" si="9"/>
        <v>0</v>
      </c>
      <c r="BE31" s="149">
        <f t="shared" si="10"/>
        <v>0</v>
      </c>
    </row>
    <row r="32" spans="1:57">
      <c r="A32" s="4">
        <v>43</v>
      </c>
      <c r="B32" s="5" t="s">
        <v>5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>
        <f t="shared" si="2"/>
        <v>0</v>
      </c>
      <c r="AH32" s="92">
        <f t="shared" si="3"/>
        <v>0</v>
      </c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>
        <f t="shared" si="4"/>
        <v>0</v>
      </c>
      <c r="AV32" s="92">
        <f t="shared" si="5"/>
        <v>0</v>
      </c>
      <c r="AW32" s="92"/>
      <c r="AX32" s="92"/>
      <c r="AY32" s="92">
        <f t="shared" si="6"/>
        <v>0</v>
      </c>
      <c r="AZ32" s="92">
        <f t="shared" si="7"/>
        <v>0</v>
      </c>
      <c r="BA32" s="92"/>
      <c r="BB32" s="92"/>
      <c r="BC32" s="92">
        <f t="shared" si="8"/>
        <v>0</v>
      </c>
      <c r="BD32" s="92">
        <f t="shared" si="9"/>
        <v>0</v>
      </c>
      <c r="BE32" s="149">
        <f t="shared" si="10"/>
        <v>0</v>
      </c>
    </row>
    <row r="33" spans="1:57">
      <c r="A33" s="4">
        <v>44</v>
      </c>
      <c r="B33" s="5" t="s">
        <v>33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>
        <f t="shared" si="2"/>
        <v>0</v>
      </c>
      <c r="AH33" s="92">
        <f t="shared" si="3"/>
        <v>0</v>
      </c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>
        <f t="shared" si="4"/>
        <v>0</v>
      </c>
      <c r="AV33" s="92">
        <f t="shared" si="5"/>
        <v>0</v>
      </c>
      <c r="AW33" s="92"/>
      <c r="AX33" s="92"/>
      <c r="AY33" s="92">
        <f t="shared" si="6"/>
        <v>0</v>
      </c>
      <c r="AZ33" s="92">
        <f t="shared" si="7"/>
        <v>0</v>
      </c>
      <c r="BA33" s="92"/>
      <c r="BB33" s="92"/>
      <c r="BC33" s="92">
        <f t="shared" si="8"/>
        <v>0</v>
      </c>
      <c r="BD33" s="92">
        <f t="shared" si="9"/>
        <v>0</v>
      </c>
      <c r="BE33" s="149">
        <f t="shared" si="10"/>
        <v>0</v>
      </c>
    </row>
    <row r="34" spans="1:57">
      <c r="A34" s="4">
        <v>45</v>
      </c>
      <c r="B34" s="5" t="s">
        <v>34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>
        <f t="shared" si="2"/>
        <v>0</v>
      </c>
      <c r="AH34" s="92">
        <f t="shared" si="3"/>
        <v>0</v>
      </c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>
        <f t="shared" si="4"/>
        <v>0</v>
      </c>
      <c r="AV34" s="92">
        <f t="shared" si="5"/>
        <v>0</v>
      </c>
      <c r="AW34" s="92"/>
      <c r="AX34" s="92"/>
      <c r="AY34" s="92">
        <f t="shared" si="6"/>
        <v>0</v>
      </c>
      <c r="AZ34" s="92">
        <f t="shared" si="7"/>
        <v>0</v>
      </c>
      <c r="BA34" s="92"/>
      <c r="BB34" s="92"/>
      <c r="BC34" s="92">
        <f t="shared" si="8"/>
        <v>0</v>
      </c>
      <c r="BD34" s="92">
        <f t="shared" si="9"/>
        <v>0</v>
      </c>
      <c r="BE34" s="149">
        <f t="shared" si="10"/>
        <v>0</v>
      </c>
    </row>
    <row r="35" spans="1:57">
      <c r="A35" s="4">
        <v>46</v>
      </c>
      <c r="B35" s="5" t="s">
        <v>35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>
        <f t="shared" si="2"/>
        <v>0</v>
      </c>
      <c r="AH35" s="92">
        <f t="shared" si="3"/>
        <v>0</v>
      </c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>
        <f t="shared" si="4"/>
        <v>0</v>
      </c>
      <c r="AV35" s="92">
        <f t="shared" si="5"/>
        <v>0</v>
      </c>
      <c r="AW35" s="92"/>
      <c r="AX35" s="92"/>
      <c r="AY35" s="92">
        <f t="shared" si="6"/>
        <v>0</v>
      </c>
      <c r="AZ35" s="92">
        <f t="shared" si="7"/>
        <v>0</v>
      </c>
      <c r="BA35" s="92"/>
      <c r="BB35" s="92"/>
      <c r="BC35" s="92">
        <f t="shared" si="8"/>
        <v>0</v>
      </c>
      <c r="BD35" s="92">
        <f t="shared" si="9"/>
        <v>0</v>
      </c>
      <c r="BE35" s="149">
        <f t="shared" si="10"/>
        <v>0</v>
      </c>
    </row>
    <row r="36" spans="1:57">
      <c r="A36" s="4">
        <v>47</v>
      </c>
      <c r="B36" s="5" t="s">
        <v>36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>
        <f t="shared" si="2"/>
        <v>0</v>
      </c>
      <c r="AH36" s="92">
        <f t="shared" si="3"/>
        <v>0</v>
      </c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>
        <f t="shared" si="4"/>
        <v>0</v>
      </c>
      <c r="AV36" s="92">
        <f t="shared" si="5"/>
        <v>0</v>
      </c>
      <c r="AW36" s="92"/>
      <c r="AX36" s="92"/>
      <c r="AY36" s="92">
        <f t="shared" si="6"/>
        <v>0</v>
      </c>
      <c r="AZ36" s="92">
        <f t="shared" si="7"/>
        <v>0</v>
      </c>
      <c r="BA36" s="92"/>
      <c r="BB36" s="92"/>
      <c r="BC36" s="92">
        <f t="shared" si="8"/>
        <v>0</v>
      </c>
      <c r="BD36" s="92">
        <f t="shared" si="9"/>
        <v>0</v>
      </c>
      <c r="BE36" s="149">
        <f t="shared" si="10"/>
        <v>0</v>
      </c>
    </row>
    <row r="37" spans="1:57">
      <c r="A37" s="4">
        <v>48</v>
      </c>
      <c r="B37" s="5" t="s">
        <v>95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>
        <f t="shared" si="2"/>
        <v>0</v>
      </c>
      <c r="AH37" s="92">
        <f t="shared" si="3"/>
        <v>0</v>
      </c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>
        <f t="shared" si="4"/>
        <v>0</v>
      </c>
      <c r="AV37" s="92">
        <f t="shared" si="5"/>
        <v>0</v>
      </c>
      <c r="AW37" s="92"/>
      <c r="AX37" s="92"/>
      <c r="AY37" s="92">
        <f t="shared" si="6"/>
        <v>0</v>
      </c>
      <c r="AZ37" s="92">
        <f t="shared" si="7"/>
        <v>0</v>
      </c>
      <c r="BA37" s="92"/>
      <c r="BB37" s="92"/>
      <c r="BC37" s="92">
        <f t="shared" si="8"/>
        <v>0</v>
      </c>
      <c r="BD37" s="92">
        <f t="shared" si="9"/>
        <v>0</v>
      </c>
      <c r="BE37" s="149">
        <f t="shared" si="10"/>
        <v>0</v>
      </c>
    </row>
    <row r="38" spans="1:57">
      <c r="A38" s="4">
        <v>49</v>
      </c>
      <c r="B38" s="5" t="s">
        <v>177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>
        <f t="shared" si="2"/>
        <v>0</v>
      </c>
      <c r="AH38" s="92">
        <f t="shared" si="3"/>
        <v>0</v>
      </c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>
        <f t="shared" si="4"/>
        <v>0</v>
      </c>
      <c r="AV38" s="92">
        <f t="shared" si="5"/>
        <v>0</v>
      </c>
      <c r="AW38" s="92"/>
      <c r="AX38" s="92"/>
      <c r="AY38" s="92">
        <f t="shared" si="6"/>
        <v>0</v>
      </c>
      <c r="AZ38" s="92">
        <f t="shared" si="7"/>
        <v>0</v>
      </c>
      <c r="BA38" s="92"/>
      <c r="BB38" s="92"/>
      <c r="BC38" s="92">
        <f t="shared" si="8"/>
        <v>0</v>
      </c>
      <c r="BD38" s="92">
        <f t="shared" si="9"/>
        <v>0</v>
      </c>
      <c r="BE38" s="149">
        <f t="shared" si="10"/>
        <v>0</v>
      </c>
    </row>
    <row r="39" spans="1:57">
      <c r="A39" s="4">
        <v>50</v>
      </c>
      <c r="B39" s="5" t="s">
        <v>155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>
        <f t="shared" si="2"/>
        <v>0</v>
      </c>
      <c r="AH39" s="92">
        <f t="shared" si="3"/>
        <v>0</v>
      </c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>
        <f t="shared" si="4"/>
        <v>0</v>
      </c>
      <c r="AV39" s="92">
        <f t="shared" si="5"/>
        <v>0</v>
      </c>
      <c r="AW39" s="92"/>
      <c r="AX39" s="92"/>
      <c r="AY39" s="92">
        <f t="shared" si="6"/>
        <v>0</v>
      </c>
      <c r="AZ39" s="92">
        <f t="shared" si="7"/>
        <v>0</v>
      </c>
      <c r="BA39" s="92"/>
      <c r="BB39" s="92"/>
      <c r="BC39" s="92">
        <f t="shared" si="8"/>
        <v>0</v>
      </c>
      <c r="BD39" s="92">
        <f t="shared" si="9"/>
        <v>0</v>
      </c>
      <c r="BE39" s="149">
        <f t="shared" si="10"/>
        <v>0</v>
      </c>
    </row>
    <row r="40" spans="1:57">
      <c r="A40" s="4">
        <v>51</v>
      </c>
      <c r="B40" s="5" t="s">
        <v>156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>
        <f t="shared" si="2"/>
        <v>0</v>
      </c>
      <c r="AH40" s="92">
        <f t="shared" si="3"/>
        <v>0</v>
      </c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>
        <f t="shared" si="4"/>
        <v>0</v>
      </c>
      <c r="AV40" s="92">
        <f t="shared" si="5"/>
        <v>0</v>
      </c>
      <c r="AW40" s="92"/>
      <c r="AX40" s="92"/>
      <c r="AY40" s="92">
        <f t="shared" si="6"/>
        <v>0</v>
      </c>
      <c r="AZ40" s="92">
        <f t="shared" si="7"/>
        <v>0</v>
      </c>
      <c r="BA40" s="92"/>
      <c r="BB40" s="92"/>
      <c r="BC40" s="92">
        <f t="shared" si="8"/>
        <v>0</v>
      </c>
      <c r="BD40" s="92">
        <f t="shared" si="9"/>
        <v>0</v>
      </c>
      <c r="BE40" s="149">
        <f t="shared" si="10"/>
        <v>0</v>
      </c>
    </row>
    <row r="41" spans="1:57">
      <c r="A41" s="4">
        <v>52</v>
      </c>
      <c r="B41" s="5" t="s">
        <v>157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>
        <f t="shared" si="2"/>
        <v>0</v>
      </c>
      <c r="AH41" s="92">
        <f t="shared" si="3"/>
        <v>0</v>
      </c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>
        <f t="shared" si="4"/>
        <v>0</v>
      </c>
      <c r="AV41" s="92">
        <f t="shared" si="5"/>
        <v>0</v>
      </c>
      <c r="AW41" s="92"/>
      <c r="AX41" s="92"/>
      <c r="AY41" s="92">
        <f t="shared" si="6"/>
        <v>0</v>
      </c>
      <c r="AZ41" s="92">
        <f t="shared" si="7"/>
        <v>0</v>
      </c>
      <c r="BA41" s="92"/>
      <c r="BB41" s="92"/>
      <c r="BC41" s="92">
        <f t="shared" si="8"/>
        <v>0</v>
      </c>
      <c r="BD41" s="92">
        <f t="shared" si="9"/>
        <v>0</v>
      </c>
      <c r="BE41" s="149">
        <f t="shared" si="10"/>
        <v>0</v>
      </c>
    </row>
    <row r="42" spans="1:57">
      <c r="A42" s="4">
        <v>53</v>
      </c>
      <c r="B42" s="5" t="s">
        <v>158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>
        <f t="shared" si="2"/>
        <v>0</v>
      </c>
      <c r="AH42" s="92">
        <f t="shared" si="3"/>
        <v>0</v>
      </c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>
        <f t="shared" si="4"/>
        <v>0</v>
      </c>
      <c r="AV42" s="92">
        <f t="shared" si="5"/>
        <v>0</v>
      </c>
      <c r="AW42" s="92"/>
      <c r="AX42" s="92"/>
      <c r="AY42" s="92">
        <f t="shared" si="6"/>
        <v>0</v>
      </c>
      <c r="AZ42" s="92">
        <f t="shared" si="7"/>
        <v>0</v>
      </c>
      <c r="BA42" s="92"/>
      <c r="BB42" s="92"/>
      <c r="BC42" s="92">
        <f t="shared" si="8"/>
        <v>0</v>
      </c>
      <c r="BD42" s="92">
        <f t="shared" si="9"/>
        <v>0</v>
      </c>
      <c r="BE42" s="149">
        <f t="shared" si="10"/>
        <v>0</v>
      </c>
    </row>
    <row r="43" spans="1:57">
      <c r="A43" s="4">
        <v>54</v>
      </c>
      <c r="B43" s="5" t="s">
        <v>159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>
        <f t="shared" si="2"/>
        <v>0</v>
      </c>
      <c r="AH43" s="92">
        <f t="shared" si="3"/>
        <v>0</v>
      </c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>
        <f t="shared" si="4"/>
        <v>0</v>
      </c>
      <c r="AV43" s="92">
        <f t="shared" si="5"/>
        <v>0</v>
      </c>
      <c r="AW43" s="92"/>
      <c r="AX43" s="92"/>
      <c r="AY43" s="92">
        <f t="shared" si="6"/>
        <v>0</v>
      </c>
      <c r="AZ43" s="92">
        <f t="shared" si="7"/>
        <v>0</v>
      </c>
      <c r="BA43" s="92"/>
      <c r="BB43" s="92"/>
      <c r="BC43" s="92">
        <f t="shared" si="8"/>
        <v>0</v>
      </c>
      <c r="BD43" s="92">
        <f t="shared" si="9"/>
        <v>0</v>
      </c>
      <c r="BE43" s="149">
        <f t="shared" si="10"/>
        <v>0</v>
      </c>
    </row>
    <row r="44" spans="1:57" s="158" customFormat="1">
      <c r="A44" s="4">
        <v>55</v>
      </c>
      <c r="B44" s="5" t="s">
        <v>96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>
        <f t="shared" si="2"/>
        <v>0</v>
      </c>
      <c r="AH44" s="92">
        <f t="shared" si="3"/>
        <v>0</v>
      </c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>
        <f t="shared" si="4"/>
        <v>0</v>
      </c>
      <c r="AV44" s="92">
        <f t="shared" si="5"/>
        <v>0</v>
      </c>
      <c r="AW44" s="92"/>
      <c r="AX44" s="92"/>
      <c r="AY44" s="92">
        <f t="shared" si="6"/>
        <v>0</v>
      </c>
      <c r="AZ44" s="92">
        <f t="shared" si="7"/>
        <v>0</v>
      </c>
      <c r="BA44" s="92"/>
      <c r="BB44" s="92"/>
      <c r="BC44" s="92">
        <f t="shared" si="8"/>
        <v>0</v>
      </c>
      <c r="BD44" s="92">
        <f t="shared" si="9"/>
        <v>0</v>
      </c>
      <c r="BE44" s="149">
        <f t="shared" si="10"/>
        <v>0</v>
      </c>
    </row>
    <row r="45" spans="1:57">
      <c r="A45" s="4">
        <v>56</v>
      </c>
      <c r="B45" s="5" t="s">
        <v>178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>
        <f t="shared" si="2"/>
        <v>0</v>
      </c>
      <c r="AH45" s="92">
        <f t="shared" si="3"/>
        <v>0</v>
      </c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>
        <f t="shared" si="4"/>
        <v>0</v>
      </c>
      <c r="AV45" s="92">
        <f t="shared" si="5"/>
        <v>0</v>
      </c>
      <c r="AW45" s="92"/>
      <c r="AX45" s="92"/>
      <c r="AY45" s="92">
        <f t="shared" si="6"/>
        <v>0</v>
      </c>
      <c r="AZ45" s="92">
        <f t="shared" si="7"/>
        <v>0</v>
      </c>
      <c r="BA45" s="92"/>
      <c r="BB45" s="92"/>
      <c r="BC45" s="92">
        <f t="shared" si="8"/>
        <v>0</v>
      </c>
      <c r="BD45" s="92">
        <f t="shared" si="9"/>
        <v>0</v>
      </c>
      <c r="BE45" s="149">
        <f t="shared" si="10"/>
        <v>0</v>
      </c>
    </row>
    <row r="46" spans="1:57">
      <c r="A46" s="4">
        <v>57</v>
      </c>
      <c r="B46" s="5" t="s">
        <v>179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>
        <f t="shared" si="2"/>
        <v>0</v>
      </c>
      <c r="AH46" s="92">
        <f t="shared" si="3"/>
        <v>0</v>
      </c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>
        <f t="shared" si="4"/>
        <v>0</v>
      </c>
      <c r="AV46" s="92">
        <f t="shared" si="5"/>
        <v>0</v>
      </c>
      <c r="AW46" s="92"/>
      <c r="AX46" s="92"/>
      <c r="AY46" s="92">
        <f t="shared" si="6"/>
        <v>0</v>
      </c>
      <c r="AZ46" s="92">
        <f t="shared" si="7"/>
        <v>0</v>
      </c>
      <c r="BA46" s="92"/>
      <c r="BB46" s="92"/>
      <c r="BC46" s="92">
        <f t="shared" si="8"/>
        <v>0</v>
      </c>
      <c r="BD46" s="92">
        <f t="shared" si="9"/>
        <v>0</v>
      </c>
      <c r="BE46" s="149">
        <f t="shared" si="10"/>
        <v>0</v>
      </c>
    </row>
    <row r="47" spans="1:57">
      <c r="A47" s="4">
        <v>58</v>
      </c>
      <c r="B47" s="5" t="s">
        <v>97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>
        <f t="shared" si="2"/>
        <v>0</v>
      </c>
      <c r="AH47" s="92">
        <f t="shared" si="3"/>
        <v>0</v>
      </c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>
        <f t="shared" si="4"/>
        <v>0</v>
      </c>
      <c r="AV47" s="92">
        <f t="shared" si="5"/>
        <v>0</v>
      </c>
      <c r="AW47" s="92"/>
      <c r="AX47" s="92"/>
      <c r="AY47" s="92">
        <f t="shared" si="6"/>
        <v>0</v>
      </c>
      <c r="AZ47" s="92">
        <f t="shared" si="7"/>
        <v>0</v>
      </c>
      <c r="BA47" s="92"/>
      <c r="BB47" s="92"/>
      <c r="BC47" s="92">
        <f t="shared" si="8"/>
        <v>0</v>
      </c>
      <c r="BD47" s="92">
        <f t="shared" si="9"/>
        <v>0</v>
      </c>
      <c r="BE47" s="149">
        <f t="shared" si="10"/>
        <v>0</v>
      </c>
    </row>
    <row r="48" spans="1:57">
      <c r="A48" s="4">
        <v>59</v>
      </c>
      <c r="B48" s="45" t="s">
        <v>98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>
        <f t="shared" si="2"/>
        <v>0</v>
      </c>
      <c r="AH48" s="92">
        <f t="shared" si="3"/>
        <v>0</v>
      </c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>
        <f t="shared" si="4"/>
        <v>0</v>
      </c>
      <c r="AV48" s="92">
        <f t="shared" si="5"/>
        <v>0</v>
      </c>
      <c r="AW48" s="92"/>
      <c r="AX48" s="92"/>
      <c r="AY48" s="92">
        <f t="shared" si="6"/>
        <v>0</v>
      </c>
      <c r="AZ48" s="92">
        <f t="shared" si="7"/>
        <v>0</v>
      </c>
      <c r="BA48" s="92"/>
      <c r="BB48" s="92"/>
      <c r="BC48" s="92">
        <f t="shared" si="8"/>
        <v>0</v>
      </c>
      <c r="BD48" s="92">
        <f t="shared" si="9"/>
        <v>0</v>
      </c>
      <c r="BE48" s="149">
        <f t="shared" si="10"/>
        <v>0</v>
      </c>
    </row>
    <row r="49" spans="1:57">
      <c r="A49" s="4">
        <v>60</v>
      </c>
      <c r="B49" s="45" t="s">
        <v>160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>
        <f t="shared" si="2"/>
        <v>0</v>
      </c>
      <c r="AH49" s="92">
        <f t="shared" si="3"/>
        <v>0</v>
      </c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>
        <f t="shared" si="4"/>
        <v>0</v>
      </c>
      <c r="AV49" s="92">
        <f t="shared" si="5"/>
        <v>0</v>
      </c>
      <c r="AW49" s="92"/>
      <c r="AX49" s="92"/>
      <c r="AY49" s="92">
        <f t="shared" si="6"/>
        <v>0</v>
      </c>
      <c r="AZ49" s="92">
        <f t="shared" si="7"/>
        <v>0</v>
      </c>
      <c r="BA49" s="92"/>
      <c r="BB49" s="92"/>
      <c r="BC49" s="92">
        <f t="shared" si="8"/>
        <v>0</v>
      </c>
      <c r="BD49" s="92">
        <f t="shared" si="9"/>
        <v>0</v>
      </c>
      <c r="BE49" s="149">
        <f t="shared" si="10"/>
        <v>0</v>
      </c>
    </row>
    <row r="50" spans="1:57">
      <c r="A50" s="4">
        <v>61</v>
      </c>
      <c r="B50" s="45" t="s">
        <v>224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>
        <f t="shared" si="2"/>
        <v>0</v>
      </c>
      <c r="AH50" s="92">
        <f t="shared" si="3"/>
        <v>0</v>
      </c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>
        <f t="shared" si="4"/>
        <v>0</v>
      </c>
      <c r="AV50" s="92">
        <f t="shared" si="5"/>
        <v>0</v>
      </c>
      <c r="AW50" s="92"/>
      <c r="AX50" s="92"/>
      <c r="AY50" s="92">
        <f t="shared" si="6"/>
        <v>0</v>
      </c>
      <c r="AZ50" s="92">
        <f t="shared" si="7"/>
        <v>0</v>
      </c>
      <c r="BA50" s="92"/>
      <c r="BB50" s="92"/>
      <c r="BC50" s="92">
        <f t="shared" si="8"/>
        <v>0</v>
      </c>
      <c r="BD50" s="92">
        <f t="shared" si="9"/>
        <v>0</v>
      </c>
      <c r="BE50" s="149">
        <f t="shared" si="10"/>
        <v>0</v>
      </c>
    </row>
    <row r="51" spans="1:57">
      <c r="A51" s="4">
        <v>62</v>
      </c>
      <c r="B51" s="45" t="s">
        <v>161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>
        <f t="shared" si="2"/>
        <v>0</v>
      </c>
      <c r="AH51" s="92">
        <f t="shared" si="3"/>
        <v>0</v>
      </c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>
        <f t="shared" si="4"/>
        <v>0</v>
      </c>
      <c r="AV51" s="92">
        <f t="shared" si="5"/>
        <v>0</v>
      </c>
      <c r="AW51" s="92"/>
      <c r="AX51" s="92"/>
      <c r="AY51" s="92">
        <f t="shared" si="6"/>
        <v>0</v>
      </c>
      <c r="AZ51" s="92">
        <f t="shared" si="7"/>
        <v>0</v>
      </c>
      <c r="BA51" s="92"/>
      <c r="BB51" s="92"/>
      <c r="BC51" s="92">
        <f t="shared" si="8"/>
        <v>0</v>
      </c>
      <c r="BD51" s="92">
        <f t="shared" si="9"/>
        <v>0</v>
      </c>
      <c r="BE51" s="149">
        <f t="shared" si="10"/>
        <v>0</v>
      </c>
    </row>
    <row r="52" spans="1:57">
      <c r="A52" s="4">
        <v>63</v>
      </c>
      <c r="B52" s="45" t="s">
        <v>162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>
        <f t="shared" si="2"/>
        <v>0</v>
      </c>
      <c r="AH52" s="92">
        <f t="shared" si="3"/>
        <v>0</v>
      </c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>
        <f t="shared" si="4"/>
        <v>0</v>
      </c>
      <c r="AV52" s="92">
        <f t="shared" si="5"/>
        <v>0</v>
      </c>
      <c r="AW52" s="92"/>
      <c r="AX52" s="92"/>
      <c r="AY52" s="92">
        <f t="shared" si="6"/>
        <v>0</v>
      </c>
      <c r="AZ52" s="92">
        <f t="shared" si="7"/>
        <v>0</v>
      </c>
      <c r="BA52" s="92"/>
      <c r="BB52" s="92"/>
      <c r="BC52" s="92">
        <f t="shared" si="8"/>
        <v>0</v>
      </c>
      <c r="BD52" s="92">
        <f t="shared" si="9"/>
        <v>0</v>
      </c>
      <c r="BE52" s="149">
        <f t="shared" si="10"/>
        <v>0</v>
      </c>
    </row>
    <row r="53" spans="1:57">
      <c r="A53" s="4">
        <v>64</v>
      </c>
      <c r="B53" s="45" t="s">
        <v>37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>
        <f t="shared" si="2"/>
        <v>0</v>
      </c>
      <c r="AH53" s="92">
        <f t="shared" si="3"/>
        <v>0</v>
      </c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>
        <f t="shared" si="4"/>
        <v>0</v>
      </c>
      <c r="AV53" s="92">
        <f t="shared" si="5"/>
        <v>0</v>
      </c>
      <c r="AW53" s="92"/>
      <c r="AX53" s="92"/>
      <c r="AY53" s="92">
        <f t="shared" si="6"/>
        <v>0</v>
      </c>
      <c r="AZ53" s="92">
        <f t="shared" si="7"/>
        <v>0</v>
      </c>
      <c r="BA53" s="92"/>
      <c r="BB53" s="92"/>
      <c r="BC53" s="92">
        <f t="shared" si="8"/>
        <v>0</v>
      </c>
      <c r="BD53" s="92">
        <f t="shared" si="9"/>
        <v>0</v>
      </c>
      <c r="BE53" s="149">
        <f t="shared" si="10"/>
        <v>0</v>
      </c>
    </row>
    <row r="54" spans="1:57">
      <c r="A54" s="4">
        <v>65</v>
      </c>
      <c r="B54" s="45" t="s">
        <v>99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>
        <f t="shared" si="2"/>
        <v>0</v>
      </c>
      <c r="AH54" s="92">
        <f t="shared" si="3"/>
        <v>0</v>
      </c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>
        <f t="shared" si="4"/>
        <v>0</v>
      </c>
      <c r="AV54" s="92">
        <f t="shared" si="5"/>
        <v>0</v>
      </c>
      <c r="AW54" s="92"/>
      <c r="AX54" s="92"/>
      <c r="AY54" s="92">
        <f t="shared" si="6"/>
        <v>0</v>
      </c>
      <c r="AZ54" s="92">
        <f t="shared" si="7"/>
        <v>0</v>
      </c>
      <c r="BA54" s="92"/>
      <c r="BB54" s="92"/>
      <c r="BC54" s="92">
        <f t="shared" si="8"/>
        <v>0</v>
      </c>
      <c r="BD54" s="92">
        <f t="shared" si="9"/>
        <v>0</v>
      </c>
      <c r="BE54" s="149">
        <f t="shared" si="10"/>
        <v>0</v>
      </c>
    </row>
    <row r="55" spans="1:57">
      <c r="A55" s="4">
        <v>66</v>
      </c>
      <c r="B55" s="5" t="s">
        <v>38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>
        <f t="shared" si="2"/>
        <v>0</v>
      </c>
      <c r="AH55" s="92">
        <f t="shared" si="3"/>
        <v>0</v>
      </c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>
        <f t="shared" si="4"/>
        <v>0</v>
      </c>
      <c r="AV55" s="92">
        <f t="shared" si="5"/>
        <v>0</v>
      </c>
      <c r="AW55" s="92"/>
      <c r="AX55" s="92"/>
      <c r="AY55" s="92">
        <f t="shared" si="6"/>
        <v>0</v>
      </c>
      <c r="AZ55" s="92">
        <f t="shared" si="7"/>
        <v>0</v>
      </c>
      <c r="BA55" s="92"/>
      <c r="BB55" s="92"/>
      <c r="BC55" s="92">
        <f t="shared" si="8"/>
        <v>0</v>
      </c>
      <c r="BD55" s="92">
        <f t="shared" si="9"/>
        <v>0</v>
      </c>
      <c r="BE55" s="149">
        <f t="shared" si="10"/>
        <v>0</v>
      </c>
    </row>
    <row r="56" spans="1:57">
      <c r="A56" s="4">
        <v>67</v>
      </c>
      <c r="B56" s="5" t="s">
        <v>163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>
        <f t="shared" si="2"/>
        <v>0</v>
      </c>
      <c r="AH56" s="92">
        <f t="shared" si="3"/>
        <v>0</v>
      </c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>
        <f t="shared" si="4"/>
        <v>0</v>
      </c>
      <c r="AV56" s="92">
        <f t="shared" si="5"/>
        <v>0</v>
      </c>
      <c r="AW56" s="92"/>
      <c r="AX56" s="92"/>
      <c r="AY56" s="92">
        <f t="shared" si="6"/>
        <v>0</v>
      </c>
      <c r="AZ56" s="92">
        <f t="shared" si="7"/>
        <v>0</v>
      </c>
      <c r="BA56" s="92"/>
      <c r="BB56" s="92"/>
      <c r="BC56" s="92">
        <f t="shared" si="8"/>
        <v>0</v>
      </c>
      <c r="BD56" s="92">
        <f t="shared" si="9"/>
        <v>0</v>
      </c>
      <c r="BE56" s="149">
        <f t="shared" si="10"/>
        <v>0</v>
      </c>
    </row>
    <row r="57" spans="1:57">
      <c r="A57" s="4">
        <v>68</v>
      </c>
      <c r="B57" s="5" t="s">
        <v>164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>
        <f t="shared" si="2"/>
        <v>0</v>
      </c>
      <c r="AH57" s="92">
        <f t="shared" si="3"/>
        <v>0</v>
      </c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>
        <f t="shared" si="4"/>
        <v>0</v>
      </c>
      <c r="AV57" s="92">
        <f t="shared" si="5"/>
        <v>0</v>
      </c>
      <c r="AW57" s="92"/>
      <c r="AX57" s="92"/>
      <c r="AY57" s="92">
        <f t="shared" si="6"/>
        <v>0</v>
      </c>
      <c r="AZ57" s="92">
        <f t="shared" si="7"/>
        <v>0</v>
      </c>
      <c r="BA57" s="92"/>
      <c r="BB57" s="92"/>
      <c r="BC57" s="92">
        <f t="shared" si="8"/>
        <v>0</v>
      </c>
      <c r="BD57" s="92">
        <f t="shared" si="9"/>
        <v>0</v>
      </c>
      <c r="BE57" s="149">
        <f t="shared" si="10"/>
        <v>0</v>
      </c>
    </row>
    <row r="58" spans="1:57">
      <c r="A58" s="4">
        <v>69</v>
      </c>
      <c r="B58" s="5" t="s">
        <v>39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>
        <f t="shared" si="2"/>
        <v>0</v>
      </c>
      <c r="AH58" s="92">
        <f t="shared" si="3"/>
        <v>0</v>
      </c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>
        <f t="shared" si="4"/>
        <v>0</v>
      </c>
      <c r="AV58" s="92">
        <f t="shared" si="5"/>
        <v>0</v>
      </c>
      <c r="AW58" s="92"/>
      <c r="AX58" s="92"/>
      <c r="AY58" s="92">
        <f t="shared" si="6"/>
        <v>0</v>
      </c>
      <c r="AZ58" s="92">
        <f t="shared" si="7"/>
        <v>0</v>
      </c>
      <c r="BA58" s="92"/>
      <c r="BB58" s="92"/>
      <c r="BC58" s="92">
        <f t="shared" si="8"/>
        <v>0</v>
      </c>
      <c r="BD58" s="92">
        <f t="shared" si="9"/>
        <v>0</v>
      </c>
      <c r="BE58" s="149">
        <f t="shared" si="10"/>
        <v>0</v>
      </c>
    </row>
    <row r="59" spans="1:57">
      <c r="A59" s="4">
        <v>70</v>
      </c>
      <c r="B59" s="5" t="s">
        <v>40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>
        <f t="shared" si="2"/>
        <v>0</v>
      </c>
      <c r="AH59" s="92">
        <f t="shared" si="3"/>
        <v>0</v>
      </c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>
        <f t="shared" si="4"/>
        <v>0</v>
      </c>
      <c r="AV59" s="92">
        <f t="shared" si="5"/>
        <v>0</v>
      </c>
      <c r="AW59" s="92"/>
      <c r="AX59" s="92"/>
      <c r="AY59" s="92">
        <f t="shared" si="6"/>
        <v>0</v>
      </c>
      <c r="AZ59" s="92">
        <f t="shared" si="7"/>
        <v>0</v>
      </c>
      <c r="BA59" s="92"/>
      <c r="BB59" s="92"/>
      <c r="BC59" s="92">
        <f t="shared" si="8"/>
        <v>0</v>
      </c>
      <c r="BD59" s="92">
        <f t="shared" si="9"/>
        <v>0</v>
      </c>
      <c r="BE59" s="149">
        <f t="shared" si="10"/>
        <v>0</v>
      </c>
    </row>
    <row r="60" spans="1:57">
      <c r="A60" s="4">
        <v>71</v>
      </c>
      <c r="B60" s="5" t="s">
        <v>41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>
        <f t="shared" si="2"/>
        <v>0</v>
      </c>
      <c r="AH60" s="92">
        <f t="shared" si="3"/>
        <v>0</v>
      </c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>
        <f t="shared" si="4"/>
        <v>0</v>
      </c>
      <c r="AV60" s="92">
        <f t="shared" si="5"/>
        <v>0</v>
      </c>
      <c r="AW60" s="92"/>
      <c r="AX60" s="92"/>
      <c r="AY60" s="92">
        <f t="shared" si="6"/>
        <v>0</v>
      </c>
      <c r="AZ60" s="92">
        <f t="shared" si="7"/>
        <v>0</v>
      </c>
      <c r="BA60" s="92"/>
      <c r="BB60" s="92"/>
      <c r="BC60" s="92">
        <f t="shared" si="8"/>
        <v>0</v>
      </c>
      <c r="BD60" s="92">
        <f t="shared" si="9"/>
        <v>0</v>
      </c>
      <c r="BE60" s="149">
        <f t="shared" si="10"/>
        <v>0</v>
      </c>
    </row>
    <row r="61" spans="1:57">
      <c r="A61" s="4">
        <v>72</v>
      </c>
      <c r="B61" s="5" t="s">
        <v>100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>
        <f t="shared" si="2"/>
        <v>0</v>
      </c>
      <c r="AH61" s="92">
        <f t="shared" si="3"/>
        <v>0</v>
      </c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>
        <f t="shared" si="4"/>
        <v>0</v>
      </c>
      <c r="AV61" s="92">
        <f t="shared" si="5"/>
        <v>0</v>
      </c>
      <c r="AW61" s="92"/>
      <c r="AX61" s="92"/>
      <c r="AY61" s="92">
        <f t="shared" si="6"/>
        <v>0</v>
      </c>
      <c r="AZ61" s="92">
        <f t="shared" si="7"/>
        <v>0</v>
      </c>
      <c r="BA61" s="92"/>
      <c r="BB61" s="92"/>
      <c r="BC61" s="92">
        <f t="shared" si="8"/>
        <v>0</v>
      </c>
      <c r="BD61" s="92">
        <f t="shared" si="9"/>
        <v>0</v>
      </c>
      <c r="BE61" s="149">
        <f t="shared" si="10"/>
        <v>0</v>
      </c>
    </row>
    <row r="62" spans="1:57">
      <c r="A62" s="4">
        <v>73</v>
      </c>
      <c r="B62" s="5" t="s">
        <v>101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>
        <f t="shared" si="2"/>
        <v>0</v>
      </c>
      <c r="AH62" s="92">
        <f t="shared" si="3"/>
        <v>0</v>
      </c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>
        <f t="shared" si="4"/>
        <v>0</v>
      </c>
      <c r="AV62" s="92">
        <f t="shared" si="5"/>
        <v>0</v>
      </c>
      <c r="AW62" s="92"/>
      <c r="AX62" s="92"/>
      <c r="AY62" s="92">
        <f t="shared" si="6"/>
        <v>0</v>
      </c>
      <c r="AZ62" s="92">
        <f t="shared" si="7"/>
        <v>0</v>
      </c>
      <c r="BA62" s="92"/>
      <c r="BB62" s="92"/>
      <c r="BC62" s="92">
        <f t="shared" si="8"/>
        <v>0</v>
      </c>
      <c r="BD62" s="92">
        <f t="shared" si="9"/>
        <v>0</v>
      </c>
      <c r="BE62" s="149">
        <f t="shared" si="10"/>
        <v>0</v>
      </c>
    </row>
    <row r="63" spans="1:57">
      <c r="A63" s="4">
        <v>74</v>
      </c>
      <c r="B63" s="5" t="s">
        <v>42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>
        <f t="shared" si="2"/>
        <v>0</v>
      </c>
      <c r="AH63" s="92">
        <f t="shared" si="3"/>
        <v>0</v>
      </c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>
        <f t="shared" si="4"/>
        <v>0</v>
      </c>
      <c r="AV63" s="92">
        <f t="shared" si="5"/>
        <v>0</v>
      </c>
      <c r="AW63" s="92"/>
      <c r="AX63" s="92"/>
      <c r="AY63" s="92">
        <f t="shared" si="6"/>
        <v>0</v>
      </c>
      <c r="AZ63" s="92">
        <f t="shared" si="7"/>
        <v>0</v>
      </c>
      <c r="BA63" s="92"/>
      <c r="BB63" s="92"/>
      <c r="BC63" s="92">
        <f t="shared" si="8"/>
        <v>0</v>
      </c>
      <c r="BD63" s="92">
        <f t="shared" si="9"/>
        <v>0</v>
      </c>
      <c r="BE63" s="149">
        <f t="shared" si="10"/>
        <v>0</v>
      </c>
    </row>
    <row r="64" spans="1:57">
      <c r="A64" s="4">
        <v>75</v>
      </c>
      <c r="B64" s="5" t="s">
        <v>43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>
        <f t="shared" si="2"/>
        <v>0</v>
      </c>
      <c r="AH64" s="92">
        <f t="shared" si="3"/>
        <v>0</v>
      </c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>
        <f t="shared" si="4"/>
        <v>0</v>
      </c>
      <c r="AV64" s="92">
        <f t="shared" si="5"/>
        <v>0</v>
      </c>
      <c r="AW64" s="92"/>
      <c r="AX64" s="92"/>
      <c r="AY64" s="92">
        <f t="shared" si="6"/>
        <v>0</v>
      </c>
      <c r="AZ64" s="92">
        <f t="shared" si="7"/>
        <v>0</v>
      </c>
      <c r="BA64" s="92"/>
      <c r="BB64" s="92"/>
      <c r="BC64" s="92">
        <f t="shared" si="8"/>
        <v>0</v>
      </c>
      <c r="BD64" s="92">
        <f t="shared" si="9"/>
        <v>0</v>
      </c>
      <c r="BE64" s="149">
        <f t="shared" si="10"/>
        <v>0</v>
      </c>
    </row>
    <row r="65" spans="1:57">
      <c r="A65" s="4">
        <v>76</v>
      </c>
      <c r="B65" s="5" t="s">
        <v>6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>
        <f t="shared" si="2"/>
        <v>0</v>
      </c>
      <c r="AH65" s="92">
        <f t="shared" si="3"/>
        <v>0</v>
      </c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>
        <f t="shared" si="4"/>
        <v>0</v>
      </c>
      <c r="AV65" s="92">
        <f t="shared" si="5"/>
        <v>0</v>
      </c>
      <c r="AW65" s="92"/>
      <c r="AX65" s="92"/>
      <c r="AY65" s="92">
        <f t="shared" si="6"/>
        <v>0</v>
      </c>
      <c r="AZ65" s="92">
        <f t="shared" si="7"/>
        <v>0</v>
      </c>
      <c r="BA65" s="92"/>
      <c r="BB65" s="92"/>
      <c r="BC65" s="92">
        <f t="shared" si="8"/>
        <v>0</v>
      </c>
      <c r="BD65" s="92">
        <f t="shared" si="9"/>
        <v>0</v>
      </c>
      <c r="BE65" s="149">
        <f t="shared" si="10"/>
        <v>0</v>
      </c>
    </row>
    <row r="66" spans="1:57">
      <c r="A66" s="4">
        <v>78</v>
      </c>
      <c r="B66" s="5" t="s">
        <v>44</v>
      </c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>
        <f t="shared" si="2"/>
        <v>0</v>
      </c>
      <c r="AH66" s="92">
        <f t="shared" si="3"/>
        <v>0</v>
      </c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>
        <f t="shared" si="4"/>
        <v>0</v>
      </c>
      <c r="AV66" s="92">
        <f t="shared" si="5"/>
        <v>0</v>
      </c>
      <c r="AW66" s="92"/>
      <c r="AX66" s="92"/>
      <c r="AY66" s="92">
        <f t="shared" si="6"/>
        <v>0</v>
      </c>
      <c r="AZ66" s="92">
        <f t="shared" si="7"/>
        <v>0</v>
      </c>
      <c r="BA66" s="92"/>
      <c r="BB66" s="92"/>
      <c r="BC66" s="92">
        <f t="shared" si="8"/>
        <v>0</v>
      </c>
      <c r="BD66" s="92">
        <f t="shared" si="9"/>
        <v>0</v>
      </c>
      <c r="BE66" s="149">
        <f t="shared" si="10"/>
        <v>0</v>
      </c>
    </row>
    <row r="67" spans="1:57">
      <c r="A67" s="4">
        <v>79</v>
      </c>
      <c r="B67" s="5" t="s">
        <v>45</v>
      </c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>
        <f t="shared" si="2"/>
        <v>0</v>
      </c>
      <c r="AH67" s="92">
        <f t="shared" si="3"/>
        <v>0</v>
      </c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>
        <f t="shared" si="4"/>
        <v>0</v>
      </c>
      <c r="AV67" s="92">
        <f t="shared" si="5"/>
        <v>0</v>
      </c>
      <c r="AW67" s="92"/>
      <c r="AX67" s="92"/>
      <c r="AY67" s="92">
        <f t="shared" si="6"/>
        <v>0</v>
      </c>
      <c r="AZ67" s="92">
        <f t="shared" si="7"/>
        <v>0</v>
      </c>
      <c r="BA67" s="92"/>
      <c r="BB67" s="92"/>
      <c r="BC67" s="92">
        <f t="shared" si="8"/>
        <v>0</v>
      </c>
      <c r="BD67" s="92">
        <f t="shared" si="9"/>
        <v>0</v>
      </c>
      <c r="BE67" s="149">
        <f t="shared" si="10"/>
        <v>0</v>
      </c>
    </row>
    <row r="68" spans="1:57">
      <c r="A68" s="4">
        <v>80</v>
      </c>
      <c r="B68" s="5" t="s">
        <v>165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>
        <f t="shared" si="2"/>
        <v>0</v>
      </c>
      <c r="AH68" s="92">
        <f t="shared" si="3"/>
        <v>0</v>
      </c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>
        <f t="shared" si="4"/>
        <v>0</v>
      </c>
      <c r="AV68" s="92">
        <f t="shared" si="5"/>
        <v>0</v>
      </c>
      <c r="AW68" s="92"/>
      <c r="AX68" s="92"/>
      <c r="AY68" s="92">
        <f t="shared" si="6"/>
        <v>0</v>
      </c>
      <c r="AZ68" s="92">
        <f t="shared" si="7"/>
        <v>0</v>
      </c>
      <c r="BA68" s="92"/>
      <c r="BB68" s="92"/>
      <c r="BC68" s="92">
        <f t="shared" si="8"/>
        <v>0</v>
      </c>
      <c r="BD68" s="92">
        <f t="shared" si="9"/>
        <v>0</v>
      </c>
      <c r="BE68" s="149">
        <f t="shared" si="10"/>
        <v>0</v>
      </c>
    </row>
    <row r="69" spans="1:57">
      <c r="A69" s="4">
        <v>81</v>
      </c>
      <c r="B69" s="5" t="s">
        <v>181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>
        <f t="shared" si="2"/>
        <v>0</v>
      </c>
      <c r="AH69" s="92">
        <f t="shared" si="3"/>
        <v>0</v>
      </c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>
        <f t="shared" si="4"/>
        <v>0</v>
      </c>
      <c r="AV69" s="92">
        <f t="shared" si="5"/>
        <v>0</v>
      </c>
      <c r="AW69" s="92"/>
      <c r="AX69" s="92"/>
      <c r="AY69" s="92">
        <f t="shared" si="6"/>
        <v>0</v>
      </c>
      <c r="AZ69" s="92">
        <f t="shared" si="7"/>
        <v>0</v>
      </c>
      <c r="BA69" s="92"/>
      <c r="BB69" s="92"/>
      <c r="BC69" s="92">
        <f t="shared" si="8"/>
        <v>0</v>
      </c>
      <c r="BD69" s="92">
        <f t="shared" si="9"/>
        <v>0</v>
      </c>
      <c r="BE69" s="149">
        <f t="shared" si="10"/>
        <v>0</v>
      </c>
    </row>
    <row r="70" spans="1:57">
      <c r="A70" s="4">
        <v>82</v>
      </c>
      <c r="B70" s="5" t="s">
        <v>46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>
        <f t="shared" si="2"/>
        <v>0</v>
      </c>
      <c r="AH70" s="92">
        <f t="shared" si="3"/>
        <v>0</v>
      </c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>
        <f t="shared" si="4"/>
        <v>0</v>
      </c>
      <c r="AV70" s="92">
        <f t="shared" si="5"/>
        <v>0</v>
      </c>
      <c r="AW70" s="92"/>
      <c r="AX70" s="92"/>
      <c r="AY70" s="92">
        <f t="shared" si="6"/>
        <v>0</v>
      </c>
      <c r="AZ70" s="92">
        <f t="shared" si="7"/>
        <v>0</v>
      </c>
      <c r="BA70" s="92"/>
      <c r="BB70" s="92"/>
      <c r="BC70" s="92">
        <f t="shared" si="8"/>
        <v>0</v>
      </c>
      <c r="BD70" s="92">
        <f t="shared" si="9"/>
        <v>0</v>
      </c>
      <c r="BE70" s="149">
        <f t="shared" si="10"/>
        <v>0</v>
      </c>
    </row>
    <row r="71" spans="1:57">
      <c r="A71" s="4">
        <v>83</v>
      </c>
      <c r="B71" s="5" t="s">
        <v>166</v>
      </c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>
        <f t="shared" si="2"/>
        <v>0</v>
      </c>
      <c r="AH71" s="92">
        <f t="shared" si="3"/>
        <v>0</v>
      </c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>
        <f t="shared" si="4"/>
        <v>0</v>
      </c>
      <c r="AV71" s="92">
        <f t="shared" si="5"/>
        <v>0</v>
      </c>
      <c r="AW71" s="92"/>
      <c r="AX71" s="92"/>
      <c r="AY71" s="92">
        <f t="shared" si="6"/>
        <v>0</v>
      </c>
      <c r="AZ71" s="92">
        <f t="shared" si="7"/>
        <v>0</v>
      </c>
      <c r="BA71" s="92"/>
      <c r="BB71" s="92"/>
      <c r="BC71" s="92">
        <f t="shared" si="8"/>
        <v>0</v>
      </c>
      <c r="BD71" s="92">
        <f t="shared" si="9"/>
        <v>0</v>
      </c>
      <c r="BE71" s="149">
        <f t="shared" si="10"/>
        <v>0</v>
      </c>
    </row>
    <row r="72" spans="1:57">
      <c r="A72" s="4">
        <v>84</v>
      </c>
      <c r="B72" s="5" t="s">
        <v>47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>
        <f t="shared" si="2"/>
        <v>0</v>
      </c>
      <c r="AH72" s="92">
        <f t="shared" si="3"/>
        <v>0</v>
      </c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>
        <f t="shared" si="4"/>
        <v>0</v>
      </c>
      <c r="AV72" s="92">
        <f t="shared" si="5"/>
        <v>0</v>
      </c>
      <c r="AW72" s="92"/>
      <c r="AX72" s="92"/>
      <c r="AY72" s="92">
        <f t="shared" si="6"/>
        <v>0</v>
      </c>
      <c r="AZ72" s="92">
        <f t="shared" si="7"/>
        <v>0</v>
      </c>
      <c r="BA72" s="92"/>
      <c r="BB72" s="92"/>
      <c r="BC72" s="92">
        <f t="shared" si="8"/>
        <v>0</v>
      </c>
      <c r="BD72" s="92">
        <f t="shared" si="9"/>
        <v>0</v>
      </c>
      <c r="BE72" s="149">
        <f t="shared" si="10"/>
        <v>0</v>
      </c>
    </row>
    <row r="73" spans="1:57">
      <c r="A73" s="4">
        <v>183</v>
      </c>
      <c r="B73" s="5" t="s">
        <v>225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>
        <f t="shared" ref="AG73:AH73" si="11">C73+E73+G73+I73+K73+M73+O73+Q73+S73+U73+W73+Y73+AA73+AC73+AE73</f>
        <v>0</v>
      </c>
      <c r="AH73" s="92">
        <f t="shared" si="11"/>
        <v>0</v>
      </c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>
        <f t="shared" ref="AU73:AV73" si="12">AI73+AK73+AM73+AO73+AQ73+AS73</f>
        <v>0</v>
      </c>
      <c r="AV73" s="92">
        <f t="shared" si="12"/>
        <v>0</v>
      </c>
      <c r="AW73" s="92"/>
      <c r="AX73" s="92"/>
      <c r="AY73" s="92">
        <f t="shared" ref="AY73:AZ73" si="13">AW73</f>
        <v>0</v>
      </c>
      <c r="AZ73" s="92">
        <f t="shared" si="13"/>
        <v>0</v>
      </c>
      <c r="BA73" s="92"/>
      <c r="BB73" s="92"/>
      <c r="BC73" s="92">
        <f t="shared" ref="BC73:BD73" si="14">BA73</f>
        <v>0</v>
      </c>
      <c r="BD73" s="92">
        <f t="shared" si="14"/>
        <v>0</v>
      </c>
      <c r="BE73" s="149">
        <f t="shared" ref="BE73" si="15">AG73+AH73+AU73+AV73+AY73+AZ73+BC73+BD73</f>
        <v>0</v>
      </c>
    </row>
    <row r="74" spans="1:57">
      <c r="A74" s="6"/>
      <c r="B74" s="7" t="s">
        <v>102</v>
      </c>
      <c r="C74" s="172">
        <f>SUM(C8:C73)</f>
        <v>0</v>
      </c>
      <c r="D74" s="172">
        <f t="shared" ref="D74:AF74" si="16">SUM(D8:D73)</f>
        <v>0</v>
      </c>
      <c r="E74" s="172">
        <f t="shared" si="16"/>
        <v>0</v>
      </c>
      <c r="F74" s="172">
        <f t="shared" si="16"/>
        <v>0</v>
      </c>
      <c r="G74" s="172">
        <f t="shared" si="16"/>
        <v>0</v>
      </c>
      <c r="H74" s="172">
        <f t="shared" si="16"/>
        <v>0</v>
      </c>
      <c r="I74" s="172">
        <f t="shared" si="16"/>
        <v>0</v>
      </c>
      <c r="J74" s="172">
        <f t="shared" si="16"/>
        <v>0</v>
      </c>
      <c r="K74" s="172">
        <f t="shared" si="16"/>
        <v>0</v>
      </c>
      <c r="L74" s="172">
        <f t="shared" si="16"/>
        <v>0</v>
      </c>
      <c r="M74" s="172">
        <f t="shared" si="16"/>
        <v>0</v>
      </c>
      <c r="N74" s="172">
        <f t="shared" si="16"/>
        <v>0</v>
      </c>
      <c r="O74" s="172">
        <f t="shared" si="16"/>
        <v>0</v>
      </c>
      <c r="P74" s="172">
        <f t="shared" si="16"/>
        <v>0</v>
      </c>
      <c r="Q74" s="172">
        <f t="shared" si="16"/>
        <v>0</v>
      </c>
      <c r="R74" s="172">
        <f t="shared" si="16"/>
        <v>0</v>
      </c>
      <c r="S74" s="172">
        <f t="shared" si="16"/>
        <v>0</v>
      </c>
      <c r="T74" s="172">
        <f t="shared" si="16"/>
        <v>0</v>
      </c>
      <c r="U74" s="172">
        <f t="shared" si="16"/>
        <v>0</v>
      </c>
      <c r="V74" s="172">
        <f t="shared" si="16"/>
        <v>0</v>
      </c>
      <c r="W74" s="172">
        <f t="shared" si="16"/>
        <v>0</v>
      </c>
      <c r="X74" s="172">
        <f t="shared" si="16"/>
        <v>0</v>
      </c>
      <c r="Y74" s="172">
        <f t="shared" si="16"/>
        <v>0</v>
      </c>
      <c r="Z74" s="172">
        <f t="shared" si="16"/>
        <v>0</v>
      </c>
      <c r="AA74" s="172">
        <f t="shared" si="16"/>
        <v>0</v>
      </c>
      <c r="AB74" s="172">
        <f t="shared" si="16"/>
        <v>0</v>
      </c>
      <c r="AC74" s="172">
        <f t="shared" si="16"/>
        <v>0</v>
      </c>
      <c r="AD74" s="172">
        <f t="shared" si="16"/>
        <v>0</v>
      </c>
      <c r="AE74" s="172">
        <f t="shared" si="16"/>
        <v>0</v>
      </c>
      <c r="AF74" s="172">
        <f t="shared" si="16"/>
        <v>0</v>
      </c>
      <c r="AG74" s="173">
        <f>SUM(AG8:AG73)</f>
        <v>0</v>
      </c>
      <c r="AH74" s="173">
        <f t="shared" ref="AH74" si="17">SUM(AH8:AH73)</f>
        <v>0</v>
      </c>
      <c r="AI74" s="172">
        <f>SUM(AI8:AI73)</f>
        <v>0</v>
      </c>
      <c r="AJ74" s="172">
        <f t="shared" ref="AJ74:AS74" si="18">SUM(AJ8:AJ73)</f>
        <v>0</v>
      </c>
      <c r="AK74" s="172">
        <f t="shared" si="18"/>
        <v>0</v>
      </c>
      <c r="AL74" s="172">
        <f t="shared" si="18"/>
        <v>0</v>
      </c>
      <c r="AM74" s="172">
        <f t="shared" si="18"/>
        <v>0</v>
      </c>
      <c r="AN74" s="172">
        <f t="shared" si="18"/>
        <v>0</v>
      </c>
      <c r="AO74" s="172">
        <f t="shared" si="18"/>
        <v>0</v>
      </c>
      <c r="AP74" s="172">
        <f t="shared" si="18"/>
        <v>0</v>
      </c>
      <c r="AQ74" s="172">
        <f t="shared" si="18"/>
        <v>0</v>
      </c>
      <c r="AR74" s="172">
        <f t="shared" si="18"/>
        <v>0</v>
      </c>
      <c r="AS74" s="172">
        <f t="shared" si="18"/>
        <v>0</v>
      </c>
      <c r="AT74" s="172">
        <f>SUM(AT8:AT73)</f>
        <v>0</v>
      </c>
      <c r="AU74" s="173">
        <f>SUM(AU8:AU73)</f>
        <v>0</v>
      </c>
      <c r="AV74" s="173">
        <f t="shared" ref="AV74" si="19">SUM(AV8:AV73)</f>
        <v>0</v>
      </c>
      <c r="AW74" s="172">
        <f>SUM(AW8:AW73)</f>
        <v>0</v>
      </c>
      <c r="AX74" s="172">
        <f>SUM(AX8:AX73)</f>
        <v>0</v>
      </c>
      <c r="AY74" s="173">
        <f>SUM(AY8:AY73)</f>
        <v>0</v>
      </c>
      <c r="AZ74" s="173">
        <f t="shared" ref="AZ74" si="20">SUM(AZ8:AZ73)</f>
        <v>0</v>
      </c>
      <c r="BA74" s="172">
        <f>SUM(BA8:BA73)</f>
        <v>0</v>
      </c>
      <c r="BB74" s="172">
        <f>SUM(BB8:BB73)</f>
        <v>0</v>
      </c>
      <c r="BC74" s="173">
        <f>SUM(BC8:BC73)</f>
        <v>0</v>
      </c>
      <c r="BD74" s="173">
        <f t="shared" ref="BD74" si="21">SUM(BD8:BD73)</f>
        <v>0</v>
      </c>
      <c r="BE74" s="174">
        <f>AG74+AH74+AU74+AV74+AY74+AZ74+BC74+BD74</f>
        <v>0</v>
      </c>
    </row>
    <row r="75" spans="1:57">
      <c r="A75" s="4">
        <v>85</v>
      </c>
      <c r="B75" s="5" t="s">
        <v>48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>
        <f>C75+E75+G75+I75+K75+M75+O75+Q75+S75+U75+W75+Y75+AA75+AC75+AE75</f>
        <v>0</v>
      </c>
      <c r="AH75" s="91">
        <f>D75+F75+H75+J75+L75+N75+P75+R75+T75+V75+X75+Z75+AB75+AD75+AF75</f>
        <v>0</v>
      </c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>
        <f t="shared" ref="AU75:AU87" si="22">AI75+AK75+AM75+AO75+AQ75+AS75</f>
        <v>0</v>
      </c>
      <c r="AV75" s="91">
        <f t="shared" ref="AV75:AV87" si="23">AJ75+AL75+AN75+AP75+AR75+AT75</f>
        <v>0</v>
      </c>
      <c r="AW75" s="91"/>
      <c r="AX75" s="91"/>
      <c r="AY75" s="91">
        <f>AW75</f>
        <v>0</v>
      </c>
      <c r="AZ75" s="91">
        <f>AX75</f>
        <v>0</v>
      </c>
      <c r="BA75" s="91"/>
      <c r="BB75" s="91"/>
      <c r="BC75" s="91">
        <f>BA75</f>
        <v>0</v>
      </c>
      <c r="BD75" s="91">
        <f>BB75</f>
        <v>0</v>
      </c>
      <c r="BE75" s="149">
        <f t="shared" ref="BE75:BE117" si="24">AG75+AH75+AU75+AV75+AY75+AZ75+BC75+BD75</f>
        <v>0</v>
      </c>
    </row>
    <row r="76" spans="1:57">
      <c r="A76" s="4">
        <v>88</v>
      </c>
      <c r="B76" s="5" t="s">
        <v>49</v>
      </c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>
        <f t="shared" ref="AG76:AG103" si="25">C76+E76+G76+I76+K76+M76+O76+Q76+S76+U76+W76+Y76+AA76+AC76+AE76</f>
        <v>0</v>
      </c>
      <c r="AH76" s="91">
        <f t="shared" ref="AH76:AH103" si="26">D76+F76+H76+J76+L76+N76+P76+R76+T76+V76+X76+Z76+AB76+AD76+AF76</f>
        <v>0</v>
      </c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>
        <f t="shared" si="22"/>
        <v>0</v>
      </c>
      <c r="AV76" s="91">
        <f t="shared" si="23"/>
        <v>0</v>
      </c>
      <c r="AW76" s="91"/>
      <c r="AX76" s="91"/>
      <c r="AY76" s="91">
        <f t="shared" ref="AY76:AY129" si="27">AW76</f>
        <v>0</v>
      </c>
      <c r="AZ76" s="91">
        <f t="shared" ref="AZ76:AZ129" si="28">AX76</f>
        <v>0</v>
      </c>
      <c r="BA76" s="91"/>
      <c r="BB76" s="91"/>
      <c r="BC76" s="91">
        <f t="shared" ref="BC76:BC129" si="29">BA76</f>
        <v>0</v>
      </c>
      <c r="BD76" s="91">
        <f t="shared" ref="BD76:BD129" si="30">BB76</f>
        <v>0</v>
      </c>
      <c r="BE76" s="149">
        <f t="shared" si="24"/>
        <v>0</v>
      </c>
    </row>
    <row r="77" spans="1:57">
      <c r="A77" s="4">
        <v>93</v>
      </c>
      <c r="B77" s="5" t="s">
        <v>50</v>
      </c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>
        <f t="shared" si="25"/>
        <v>0</v>
      </c>
      <c r="AH77" s="91">
        <f t="shared" si="26"/>
        <v>0</v>
      </c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>
        <f t="shared" si="22"/>
        <v>0</v>
      </c>
      <c r="AV77" s="91">
        <f t="shared" si="23"/>
        <v>0</v>
      </c>
      <c r="AW77" s="91"/>
      <c r="AX77" s="91"/>
      <c r="AY77" s="91">
        <f t="shared" si="27"/>
        <v>0</v>
      </c>
      <c r="AZ77" s="91">
        <f t="shared" si="28"/>
        <v>0</v>
      </c>
      <c r="BA77" s="91"/>
      <c r="BB77" s="91"/>
      <c r="BC77" s="91">
        <f t="shared" si="29"/>
        <v>0</v>
      </c>
      <c r="BD77" s="91">
        <f t="shared" si="30"/>
        <v>0</v>
      </c>
      <c r="BE77" s="149">
        <f t="shared" si="24"/>
        <v>0</v>
      </c>
    </row>
    <row r="78" spans="1:57">
      <c r="A78" s="4">
        <v>94</v>
      </c>
      <c r="B78" s="5" t="s">
        <v>7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>
        <f t="shared" si="25"/>
        <v>0</v>
      </c>
      <c r="AH78" s="91">
        <f t="shared" si="26"/>
        <v>0</v>
      </c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>
        <f t="shared" si="22"/>
        <v>0</v>
      </c>
      <c r="AV78" s="91">
        <f t="shared" si="23"/>
        <v>0</v>
      </c>
      <c r="AW78" s="91"/>
      <c r="AX78" s="91"/>
      <c r="AY78" s="91">
        <f t="shared" si="27"/>
        <v>0</v>
      </c>
      <c r="AZ78" s="91">
        <f t="shared" si="28"/>
        <v>0</v>
      </c>
      <c r="BA78" s="91"/>
      <c r="BB78" s="91"/>
      <c r="BC78" s="91">
        <f t="shared" si="29"/>
        <v>0</v>
      </c>
      <c r="BD78" s="91">
        <f t="shared" si="30"/>
        <v>0</v>
      </c>
      <c r="BE78" s="149">
        <f t="shared" si="24"/>
        <v>0</v>
      </c>
    </row>
    <row r="79" spans="1:57">
      <c r="A79" s="4">
        <v>95</v>
      </c>
      <c r="B79" s="5" t="s">
        <v>8</v>
      </c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>
        <f t="shared" si="25"/>
        <v>0</v>
      </c>
      <c r="AH79" s="91">
        <f t="shared" si="26"/>
        <v>0</v>
      </c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>
        <f t="shared" si="22"/>
        <v>0</v>
      </c>
      <c r="AV79" s="91">
        <f t="shared" si="23"/>
        <v>0</v>
      </c>
      <c r="AW79" s="91"/>
      <c r="AX79" s="91"/>
      <c r="AY79" s="91">
        <f t="shared" si="27"/>
        <v>0</v>
      </c>
      <c r="AZ79" s="91">
        <f t="shared" si="28"/>
        <v>0</v>
      </c>
      <c r="BA79" s="91"/>
      <c r="BB79" s="91"/>
      <c r="BC79" s="91">
        <f t="shared" si="29"/>
        <v>0</v>
      </c>
      <c r="BD79" s="91">
        <f t="shared" si="30"/>
        <v>0</v>
      </c>
      <c r="BE79" s="149">
        <f t="shared" si="24"/>
        <v>0</v>
      </c>
    </row>
    <row r="80" spans="1:57">
      <c r="A80" s="4">
        <v>96</v>
      </c>
      <c r="B80" s="5" t="s">
        <v>9</v>
      </c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>
        <f t="shared" si="25"/>
        <v>0</v>
      </c>
      <c r="AH80" s="91">
        <f t="shared" si="26"/>
        <v>0</v>
      </c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>
        <f t="shared" si="22"/>
        <v>0</v>
      </c>
      <c r="AV80" s="91">
        <f t="shared" si="23"/>
        <v>0</v>
      </c>
      <c r="AW80" s="91"/>
      <c r="AX80" s="91"/>
      <c r="AY80" s="91">
        <f t="shared" si="27"/>
        <v>0</v>
      </c>
      <c r="AZ80" s="91">
        <f t="shared" si="28"/>
        <v>0</v>
      </c>
      <c r="BA80" s="91"/>
      <c r="BB80" s="91"/>
      <c r="BC80" s="91">
        <f t="shared" si="29"/>
        <v>0</v>
      </c>
      <c r="BD80" s="91">
        <f t="shared" si="30"/>
        <v>0</v>
      </c>
      <c r="BE80" s="149">
        <f t="shared" si="24"/>
        <v>0</v>
      </c>
    </row>
    <row r="81" spans="1:57">
      <c r="A81" s="4">
        <v>97</v>
      </c>
      <c r="B81" s="5" t="s">
        <v>103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>
        <f t="shared" si="25"/>
        <v>0</v>
      </c>
      <c r="AH81" s="91">
        <f t="shared" si="26"/>
        <v>0</v>
      </c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>
        <f t="shared" si="22"/>
        <v>0</v>
      </c>
      <c r="AV81" s="91">
        <f t="shared" si="23"/>
        <v>0</v>
      </c>
      <c r="AW81" s="91"/>
      <c r="AX81" s="91"/>
      <c r="AY81" s="91">
        <f t="shared" si="27"/>
        <v>0</v>
      </c>
      <c r="AZ81" s="91">
        <f t="shared" si="28"/>
        <v>0</v>
      </c>
      <c r="BA81" s="91"/>
      <c r="BB81" s="91"/>
      <c r="BC81" s="91">
        <f t="shared" si="29"/>
        <v>0</v>
      </c>
      <c r="BD81" s="91">
        <f t="shared" si="30"/>
        <v>0</v>
      </c>
      <c r="BE81" s="149">
        <f t="shared" si="24"/>
        <v>0</v>
      </c>
    </row>
    <row r="82" spans="1:57">
      <c r="A82" s="4">
        <v>98</v>
      </c>
      <c r="B82" s="5" t="s">
        <v>51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>
        <f t="shared" si="25"/>
        <v>0</v>
      </c>
      <c r="AH82" s="91">
        <f t="shared" si="26"/>
        <v>0</v>
      </c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>
        <f t="shared" si="22"/>
        <v>0</v>
      </c>
      <c r="AV82" s="91">
        <f t="shared" si="23"/>
        <v>0</v>
      </c>
      <c r="AW82" s="91"/>
      <c r="AX82" s="91"/>
      <c r="AY82" s="91">
        <f t="shared" si="27"/>
        <v>0</v>
      </c>
      <c r="AZ82" s="91">
        <f t="shared" si="28"/>
        <v>0</v>
      </c>
      <c r="BA82" s="91"/>
      <c r="BB82" s="91"/>
      <c r="BC82" s="91">
        <f t="shared" si="29"/>
        <v>0</v>
      </c>
      <c r="BD82" s="91">
        <f t="shared" si="30"/>
        <v>0</v>
      </c>
      <c r="BE82" s="149">
        <f t="shared" si="24"/>
        <v>0</v>
      </c>
    </row>
    <row r="83" spans="1:57">
      <c r="A83" s="4">
        <v>99</v>
      </c>
      <c r="B83" s="5" t="s">
        <v>167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>
        <f t="shared" si="25"/>
        <v>0</v>
      </c>
      <c r="AH83" s="91">
        <f t="shared" si="26"/>
        <v>0</v>
      </c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>
        <f t="shared" si="22"/>
        <v>0</v>
      </c>
      <c r="AV83" s="91">
        <f t="shared" si="23"/>
        <v>0</v>
      </c>
      <c r="AW83" s="91"/>
      <c r="AX83" s="91"/>
      <c r="AY83" s="91">
        <f t="shared" si="27"/>
        <v>0</v>
      </c>
      <c r="AZ83" s="91">
        <f t="shared" si="28"/>
        <v>0</v>
      </c>
      <c r="BA83" s="91"/>
      <c r="BB83" s="91"/>
      <c r="BC83" s="91">
        <f t="shared" si="29"/>
        <v>0</v>
      </c>
      <c r="BD83" s="91">
        <f t="shared" si="30"/>
        <v>0</v>
      </c>
      <c r="BE83" s="149">
        <f t="shared" si="24"/>
        <v>0</v>
      </c>
    </row>
    <row r="84" spans="1:57">
      <c r="A84" s="4">
        <v>100</v>
      </c>
      <c r="B84" s="5" t="s">
        <v>182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>
        <f t="shared" si="25"/>
        <v>0</v>
      </c>
      <c r="AH84" s="91">
        <f t="shared" si="26"/>
        <v>0</v>
      </c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>
        <f t="shared" si="22"/>
        <v>0</v>
      </c>
      <c r="AV84" s="91">
        <f t="shared" si="23"/>
        <v>0</v>
      </c>
      <c r="AW84" s="91"/>
      <c r="AX84" s="91"/>
      <c r="AY84" s="91">
        <f t="shared" si="27"/>
        <v>0</v>
      </c>
      <c r="AZ84" s="91">
        <f t="shared" si="28"/>
        <v>0</v>
      </c>
      <c r="BA84" s="91"/>
      <c r="BB84" s="91"/>
      <c r="BC84" s="91">
        <f t="shared" si="29"/>
        <v>0</v>
      </c>
      <c r="BD84" s="91">
        <f t="shared" si="30"/>
        <v>0</v>
      </c>
      <c r="BE84" s="149">
        <f t="shared" si="24"/>
        <v>0</v>
      </c>
    </row>
    <row r="85" spans="1:57">
      <c r="A85" s="4">
        <v>101</v>
      </c>
      <c r="B85" s="5" t="s">
        <v>183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>
        <f t="shared" si="25"/>
        <v>0</v>
      </c>
      <c r="AH85" s="91">
        <f t="shared" si="26"/>
        <v>0</v>
      </c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>
        <f t="shared" si="22"/>
        <v>0</v>
      </c>
      <c r="AV85" s="91">
        <f t="shared" si="23"/>
        <v>0</v>
      </c>
      <c r="AW85" s="91"/>
      <c r="AX85" s="91"/>
      <c r="AY85" s="91">
        <f t="shared" si="27"/>
        <v>0</v>
      </c>
      <c r="AZ85" s="91">
        <f t="shared" si="28"/>
        <v>0</v>
      </c>
      <c r="BA85" s="91"/>
      <c r="BB85" s="91"/>
      <c r="BC85" s="91">
        <f t="shared" si="29"/>
        <v>0</v>
      </c>
      <c r="BD85" s="91">
        <f t="shared" si="30"/>
        <v>0</v>
      </c>
      <c r="BE85" s="149">
        <f t="shared" si="24"/>
        <v>0</v>
      </c>
    </row>
    <row r="86" spans="1:57">
      <c r="A86" s="4">
        <v>102</v>
      </c>
      <c r="B86" s="5" t="s">
        <v>52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>
        <f t="shared" si="25"/>
        <v>0</v>
      </c>
      <c r="AH86" s="91">
        <f t="shared" si="26"/>
        <v>0</v>
      </c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>
        <f t="shared" si="22"/>
        <v>0</v>
      </c>
      <c r="AV86" s="91">
        <f t="shared" si="23"/>
        <v>0</v>
      </c>
      <c r="AW86" s="91"/>
      <c r="AX86" s="91"/>
      <c r="AY86" s="91">
        <f t="shared" si="27"/>
        <v>0</v>
      </c>
      <c r="AZ86" s="91">
        <f t="shared" si="28"/>
        <v>0</v>
      </c>
      <c r="BA86" s="91"/>
      <c r="BB86" s="91"/>
      <c r="BC86" s="91">
        <f t="shared" si="29"/>
        <v>0</v>
      </c>
      <c r="BD86" s="91">
        <f t="shared" si="30"/>
        <v>0</v>
      </c>
      <c r="BE86" s="149">
        <f t="shared" si="24"/>
        <v>0</v>
      </c>
    </row>
    <row r="87" spans="1:57">
      <c r="A87" s="4">
        <v>103</v>
      </c>
      <c r="B87" s="5" t="s">
        <v>53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>
        <f t="shared" si="25"/>
        <v>0</v>
      </c>
      <c r="AH87" s="91">
        <f t="shared" si="26"/>
        <v>0</v>
      </c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>
        <f t="shared" si="22"/>
        <v>0</v>
      </c>
      <c r="AV87" s="91">
        <f t="shared" si="23"/>
        <v>0</v>
      </c>
      <c r="AW87" s="91"/>
      <c r="AX87" s="91"/>
      <c r="AY87" s="91">
        <f t="shared" si="27"/>
        <v>0</v>
      </c>
      <c r="AZ87" s="91">
        <f t="shared" si="28"/>
        <v>0</v>
      </c>
      <c r="BA87" s="91"/>
      <c r="BB87" s="91"/>
      <c r="BC87" s="91">
        <f t="shared" si="29"/>
        <v>0</v>
      </c>
      <c r="BD87" s="91">
        <f t="shared" si="30"/>
        <v>0</v>
      </c>
      <c r="BE87" s="149">
        <f t="shared" si="24"/>
        <v>0</v>
      </c>
    </row>
    <row r="88" spans="1:57">
      <c r="A88" s="4">
        <v>104</v>
      </c>
      <c r="B88" s="5" t="s">
        <v>339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>
        <f t="shared" si="25"/>
        <v>0</v>
      </c>
      <c r="AH88" s="91">
        <f t="shared" si="26"/>
        <v>0</v>
      </c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>
        <f t="shared" ref="AU88:AU115" si="31">AI88+AK88+AM88+AO88+AQ88+AS88</f>
        <v>0</v>
      </c>
      <c r="AV88" s="91">
        <f t="shared" ref="AV88:AV115" si="32">AJ88+AL88+AN88+AP88+AR88+AT88</f>
        <v>0</v>
      </c>
      <c r="AW88" s="91"/>
      <c r="AX88" s="91"/>
      <c r="AY88" s="91">
        <f t="shared" si="27"/>
        <v>0</v>
      </c>
      <c r="AZ88" s="91">
        <f t="shared" si="28"/>
        <v>0</v>
      </c>
      <c r="BA88" s="91"/>
      <c r="BB88" s="91"/>
      <c r="BC88" s="91">
        <f t="shared" si="29"/>
        <v>0</v>
      </c>
      <c r="BD88" s="91">
        <f t="shared" si="30"/>
        <v>0</v>
      </c>
      <c r="BE88" s="149">
        <f t="shared" si="24"/>
        <v>0</v>
      </c>
    </row>
    <row r="89" spans="1:57">
      <c r="A89" s="4">
        <v>105</v>
      </c>
      <c r="B89" s="5" t="s">
        <v>54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>
        <f t="shared" si="25"/>
        <v>0</v>
      </c>
      <c r="AH89" s="91">
        <f t="shared" si="26"/>
        <v>0</v>
      </c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>
        <f t="shared" si="31"/>
        <v>0</v>
      </c>
      <c r="AV89" s="91">
        <f t="shared" si="32"/>
        <v>0</v>
      </c>
      <c r="AW89" s="91"/>
      <c r="AX89" s="91"/>
      <c r="AY89" s="91">
        <f t="shared" si="27"/>
        <v>0</v>
      </c>
      <c r="AZ89" s="91">
        <f t="shared" si="28"/>
        <v>0</v>
      </c>
      <c r="BA89" s="91"/>
      <c r="BB89" s="91"/>
      <c r="BC89" s="91">
        <f t="shared" si="29"/>
        <v>0</v>
      </c>
      <c r="BD89" s="91">
        <f t="shared" si="30"/>
        <v>0</v>
      </c>
      <c r="BE89" s="149">
        <f t="shared" si="24"/>
        <v>0</v>
      </c>
    </row>
    <row r="90" spans="1:57">
      <c r="A90" s="4">
        <v>106</v>
      </c>
      <c r="B90" s="5" t="s">
        <v>55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>
        <f t="shared" si="25"/>
        <v>0</v>
      </c>
      <c r="AH90" s="91">
        <f t="shared" si="26"/>
        <v>0</v>
      </c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>
        <f t="shared" si="31"/>
        <v>0</v>
      </c>
      <c r="AV90" s="91">
        <f t="shared" si="32"/>
        <v>0</v>
      </c>
      <c r="AW90" s="91"/>
      <c r="AX90" s="91"/>
      <c r="AY90" s="91">
        <f t="shared" si="27"/>
        <v>0</v>
      </c>
      <c r="AZ90" s="91">
        <f t="shared" si="28"/>
        <v>0</v>
      </c>
      <c r="BA90" s="91"/>
      <c r="BB90" s="91"/>
      <c r="BC90" s="91">
        <f t="shared" si="29"/>
        <v>0</v>
      </c>
      <c r="BD90" s="91">
        <f t="shared" si="30"/>
        <v>0</v>
      </c>
      <c r="BE90" s="149">
        <f t="shared" si="24"/>
        <v>0</v>
      </c>
    </row>
    <row r="91" spans="1:57">
      <c r="A91" s="4">
        <v>107</v>
      </c>
      <c r="B91" s="5" t="s">
        <v>56</v>
      </c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>
        <f t="shared" si="25"/>
        <v>0</v>
      </c>
      <c r="AH91" s="91">
        <f t="shared" si="26"/>
        <v>0</v>
      </c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>
        <f t="shared" si="31"/>
        <v>0</v>
      </c>
      <c r="AV91" s="91">
        <f t="shared" si="32"/>
        <v>0</v>
      </c>
      <c r="AW91" s="91"/>
      <c r="AX91" s="91"/>
      <c r="AY91" s="91">
        <f t="shared" si="27"/>
        <v>0</v>
      </c>
      <c r="AZ91" s="91">
        <f t="shared" si="28"/>
        <v>0</v>
      </c>
      <c r="BA91" s="91"/>
      <c r="BB91" s="91"/>
      <c r="BC91" s="91">
        <f t="shared" si="29"/>
        <v>0</v>
      </c>
      <c r="BD91" s="91">
        <f t="shared" si="30"/>
        <v>0</v>
      </c>
      <c r="BE91" s="149">
        <f t="shared" si="24"/>
        <v>0</v>
      </c>
    </row>
    <row r="92" spans="1:57">
      <c r="A92" s="4">
        <v>108</v>
      </c>
      <c r="B92" s="5" t="s">
        <v>57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>
        <f t="shared" si="25"/>
        <v>0</v>
      </c>
      <c r="AH92" s="91">
        <f t="shared" si="26"/>
        <v>0</v>
      </c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>
        <f t="shared" si="31"/>
        <v>0</v>
      </c>
      <c r="AV92" s="91">
        <f t="shared" si="32"/>
        <v>0</v>
      </c>
      <c r="AW92" s="91"/>
      <c r="AX92" s="91"/>
      <c r="AY92" s="91">
        <f t="shared" si="27"/>
        <v>0</v>
      </c>
      <c r="AZ92" s="91">
        <f t="shared" si="28"/>
        <v>0</v>
      </c>
      <c r="BA92" s="91"/>
      <c r="BB92" s="91"/>
      <c r="BC92" s="91">
        <f t="shared" si="29"/>
        <v>0</v>
      </c>
      <c r="BD92" s="91">
        <f t="shared" si="30"/>
        <v>0</v>
      </c>
      <c r="BE92" s="149">
        <f t="shared" si="24"/>
        <v>0</v>
      </c>
    </row>
    <row r="93" spans="1:57">
      <c r="A93" s="4">
        <v>109</v>
      </c>
      <c r="B93" s="5" t="s">
        <v>104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>
        <f t="shared" si="25"/>
        <v>0</v>
      </c>
      <c r="AH93" s="91">
        <f t="shared" si="26"/>
        <v>0</v>
      </c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>
        <f t="shared" si="31"/>
        <v>0</v>
      </c>
      <c r="AV93" s="91">
        <f t="shared" si="32"/>
        <v>0</v>
      </c>
      <c r="AW93" s="91"/>
      <c r="AX93" s="91"/>
      <c r="AY93" s="91">
        <f t="shared" si="27"/>
        <v>0</v>
      </c>
      <c r="AZ93" s="91">
        <f t="shared" si="28"/>
        <v>0</v>
      </c>
      <c r="BA93" s="91"/>
      <c r="BB93" s="91"/>
      <c r="BC93" s="91">
        <f t="shared" si="29"/>
        <v>0</v>
      </c>
      <c r="BD93" s="91">
        <f t="shared" si="30"/>
        <v>0</v>
      </c>
      <c r="BE93" s="149">
        <f t="shared" si="24"/>
        <v>0</v>
      </c>
    </row>
    <row r="94" spans="1:57">
      <c r="A94" s="4">
        <v>111</v>
      </c>
      <c r="B94" s="5" t="s">
        <v>58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>
        <f t="shared" si="25"/>
        <v>0</v>
      </c>
      <c r="AH94" s="91">
        <f t="shared" si="26"/>
        <v>0</v>
      </c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>
        <f t="shared" si="31"/>
        <v>0</v>
      </c>
      <c r="AV94" s="91">
        <f t="shared" si="32"/>
        <v>0</v>
      </c>
      <c r="AW94" s="91"/>
      <c r="AX94" s="91"/>
      <c r="AY94" s="91">
        <f t="shared" si="27"/>
        <v>0</v>
      </c>
      <c r="AZ94" s="91">
        <f t="shared" si="28"/>
        <v>0</v>
      </c>
      <c r="BA94" s="91"/>
      <c r="BB94" s="91"/>
      <c r="BC94" s="91">
        <f t="shared" si="29"/>
        <v>0</v>
      </c>
      <c r="BD94" s="91">
        <f t="shared" si="30"/>
        <v>0</v>
      </c>
      <c r="BE94" s="149">
        <f t="shared" si="24"/>
        <v>0</v>
      </c>
    </row>
    <row r="95" spans="1:57">
      <c r="A95" s="4">
        <v>112</v>
      </c>
      <c r="B95" s="5" t="s">
        <v>59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>
        <f t="shared" si="25"/>
        <v>0</v>
      </c>
      <c r="AH95" s="91">
        <f t="shared" si="26"/>
        <v>0</v>
      </c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>
        <f t="shared" si="31"/>
        <v>0</v>
      </c>
      <c r="AV95" s="91">
        <f t="shared" si="32"/>
        <v>0</v>
      </c>
      <c r="AW95" s="91"/>
      <c r="AX95" s="91"/>
      <c r="AY95" s="91">
        <f t="shared" si="27"/>
        <v>0</v>
      </c>
      <c r="AZ95" s="91">
        <f t="shared" si="28"/>
        <v>0</v>
      </c>
      <c r="BA95" s="91"/>
      <c r="BB95" s="91"/>
      <c r="BC95" s="91">
        <f t="shared" si="29"/>
        <v>0</v>
      </c>
      <c r="BD95" s="91">
        <f t="shared" si="30"/>
        <v>0</v>
      </c>
      <c r="BE95" s="149">
        <f t="shared" si="24"/>
        <v>0</v>
      </c>
    </row>
    <row r="96" spans="1:57">
      <c r="A96" s="4">
        <v>114</v>
      </c>
      <c r="B96" s="5" t="s">
        <v>60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>
        <f t="shared" si="25"/>
        <v>0</v>
      </c>
      <c r="AH96" s="91">
        <f t="shared" si="26"/>
        <v>0</v>
      </c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>
        <f t="shared" si="31"/>
        <v>0</v>
      </c>
      <c r="AV96" s="91">
        <f t="shared" si="32"/>
        <v>0</v>
      </c>
      <c r="AW96" s="91"/>
      <c r="AX96" s="91"/>
      <c r="AY96" s="91">
        <f t="shared" si="27"/>
        <v>0</v>
      </c>
      <c r="AZ96" s="91">
        <f t="shared" si="28"/>
        <v>0</v>
      </c>
      <c r="BA96" s="91"/>
      <c r="BB96" s="91"/>
      <c r="BC96" s="91">
        <f t="shared" si="29"/>
        <v>0</v>
      </c>
      <c r="BD96" s="91">
        <f t="shared" si="30"/>
        <v>0</v>
      </c>
      <c r="BE96" s="149">
        <f t="shared" si="24"/>
        <v>0</v>
      </c>
    </row>
    <row r="97" spans="1:57">
      <c r="A97" s="4">
        <v>115</v>
      </c>
      <c r="B97" s="5" t="s">
        <v>61</v>
      </c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>
        <f t="shared" si="25"/>
        <v>0</v>
      </c>
      <c r="AH97" s="91">
        <f t="shared" si="26"/>
        <v>0</v>
      </c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>
        <f t="shared" si="31"/>
        <v>0</v>
      </c>
      <c r="AV97" s="91">
        <f t="shared" si="32"/>
        <v>0</v>
      </c>
      <c r="AW97" s="91"/>
      <c r="AX97" s="91"/>
      <c r="AY97" s="91">
        <f t="shared" si="27"/>
        <v>0</v>
      </c>
      <c r="AZ97" s="91">
        <f t="shared" si="28"/>
        <v>0</v>
      </c>
      <c r="BA97" s="91"/>
      <c r="BB97" s="91"/>
      <c r="BC97" s="91">
        <f t="shared" si="29"/>
        <v>0</v>
      </c>
      <c r="BD97" s="91">
        <f t="shared" si="30"/>
        <v>0</v>
      </c>
      <c r="BE97" s="149">
        <f t="shared" si="24"/>
        <v>0</v>
      </c>
    </row>
    <row r="98" spans="1:57">
      <c r="A98" s="4">
        <v>116</v>
      </c>
      <c r="B98" s="5" t="s">
        <v>62</v>
      </c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>
        <f t="shared" si="25"/>
        <v>0</v>
      </c>
      <c r="AH98" s="91">
        <f t="shared" si="26"/>
        <v>0</v>
      </c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>
        <f t="shared" si="31"/>
        <v>0</v>
      </c>
      <c r="AV98" s="91">
        <f t="shared" si="32"/>
        <v>0</v>
      </c>
      <c r="AW98" s="91"/>
      <c r="AX98" s="91"/>
      <c r="AY98" s="91">
        <f t="shared" si="27"/>
        <v>0</v>
      </c>
      <c r="AZ98" s="91">
        <f t="shared" si="28"/>
        <v>0</v>
      </c>
      <c r="BA98" s="91"/>
      <c r="BB98" s="91"/>
      <c r="BC98" s="91">
        <f t="shared" si="29"/>
        <v>0</v>
      </c>
      <c r="BD98" s="91">
        <f t="shared" si="30"/>
        <v>0</v>
      </c>
      <c r="BE98" s="149">
        <f t="shared" si="24"/>
        <v>0</v>
      </c>
    </row>
    <row r="99" spans="1:57">
      <c r="A99" s="4">
        <v>117</v>
      </c>
      <c r="B99" s="5" t="s">
        <v>63</v>
      </c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>
        <f t="shared" si="25"/>
        <v>0</v>
      </c>
      <c r="AH99" s="91">
        <f t="shared" si="26"/>
        <v>0</v>
      </c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>
        <f t="shared" si="31"/>
        <v>0</v>
      </c>
      <c r="AV99" s="91">
        <f t="shared" si="32"/>
        <v>0</v>
      </c>
      <c r="AW99" s="91"/>
      <c r="AX99" s="91"/>
      <c r="AY99" s="91">
        <f t="shared" si="27"/>
        <v>0</v>
      </c>
      <c r="AZ99" s="91">
        <f t="shared" si="28"/>
        <v>0</v>
      </c>
      <c r="BA99" s="91"/>
      <c r="BB99" s="91"/>
      <c r="BC99" s="91">
        <f t="shared" si="29"/>
        <v>0</v>
      </c>
      <c r="BD99" s="91">
        <f t="shared" si="30"/>
        <v>0</v>
      </c>
      <c r="BE99" s="149">
        <f t="shared" si="24"/>
        <v>0</v>
      </c>
    </row>
    <row r="100" spans="1:57">
      <c r="A100" s="4">
        <v>118</v>
      </c>
      <c r="B100" s="5" t="s">
        <v>168</v>
      </c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>
        <f t="shared" si="25"/>
        <v>0</v>
      </c>
      <c r="AH100" s="91">
        <f t="shared" si="26"/>
        <v>0</v>
      </c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>
        <f t="shared" si="31"/>
        <v>0</v>
      </c>
      <c r="AV100" s="91">
        <f t="shared" si="32"/>
        <v>0</v>
      </c>
      <c r="AW100" s="91"/>
      <c r="AX100" s="91"/>
      <c r="AY100" s="91">
        <f t="shared" si="27"/>
        <v>0</v>
      </c>
      <c r="AZ100" s="91">
        <f t="shared" si="28"/>
        <v>0</v>
      </c>
      <c r="BA100" s="91"/>
      <c r="BB100" s="91"/>
      <c r="BC100" s="91">
        <f t="shared" si="29"/>
        <v>0</v>
      </c>
      <c r="BD100" s="91">
        <f t="shared" si="30"/>
        <v>0</v>
      </c>
      <c r="BE100" s="149">
        <f t="shared" si="24"/>
        <v>0</v>
      </c>
    </row>
    <row r="101" spans="1:57" ht="18.75" customHeight="1">
      <c r="A101" s="4">
        <v>119</v>
      </c>
      <c r="B101" s="5" t="s">
        <v>169</v>
      </c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>
        <f t="shared" si="25"/>
        <v>0</v>
      </c>
      <c r="AH101" s="91">
        <f t="shared" si="26"/>
        <v>0</v>
      </c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>
        <f t="shared" si="31"/>
        <v>0</v>
      </c>
      <c r="AV101" s="91">
        <f t="shared" si="32"/>
        <v>0</v>
      </c>
      <c r="AW101" s="91"/>
      <c r="AX101" s="91"/>
      <c r="AY101" s="91">
        <f t="shared" si="27"/>
        <v>0</v>
      </c>
      <c r="AZ101" s="91">
        <f t="shared" si="28"/>
        <v>0</v>
      </c>
      <c r="BA101" s="91"/>
      <c r="BB101" s="91"/>
      <c r="BC101" s="91">
        <f t="shared" si="29"/>
        <v>0</v>
      </c>
      <c r="BD101" s="91">
        <f t="shared" si="30"/>
        <v>0</v>
      </c>
      <c r="BE101" s="149">
        <f t="shared" si="24"/>
        <v>0</v>
      </c>
    </row>
    <row r="102" spans="1:57">
      <c r="A102" s="4">
        <v>120</v>
      </c>
      <c r="B102" s="5" t="s">
        <v>64</v>
      </c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>
        <f t="shared" si="25"/>
        <v>0</v>
      </c>
      <c r="AH102" s="91">
        <f t="shared" si="26"/>
        <v>0</v>
      </c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>
        <f t="shared" si="31"/>
        <v>0</v>
      </c>
      <c r="AV102" s="91">
        <f t="shared" si="32"/>
        <v>0</v>
      </c>
      <c r="AW102" s="91"/>
      <c r="AX102" s="91"/>
      <c r="AY102" s="91">
        <f t="shared" si="27"/>
        <v>0</v>
      </c>
      <c r="AZ102" s="91">
        <f t="shared" si="28"/>
        <v>0</v>
      </c>
      <c r="BA102" s="91"/>
      <c r="BB102" s="91"/>
      <c r="BC102" s="91">
        <f t="shared" si="29"/>
        <v>0</v>
      </c>
      <c r="BD102" s="91">
        <f t="shared" si="30"/>
        <v>0</v>
      </c>
      <c r="BE102" s="149">
        <f t="shared" si="24"/>
        <v>0</v>
      </c>
    </row>
    <row r="103" spans="1:57">
      <c r="A103" s="4">
        <v>121</v>
      </c>
      <c r="B103" s="5" t="s">
        <v>334</v>
      </c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>
        <f t="shared" si="25"/>
        <v>0</v>
      </c>
      <c r="AH103" s="91">
        <f t="shared" si="26"/>
        <v>0</v>
      </c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>
        <f t="shared" si="31"/>
        <v>0</v>
      </c>
      <c r="AV103" s="91">
        <f t="shared" si="32"/>
        <v>0</v>
      </c>
      <c r="AW103" s="91"/>
      <c r="AX103" s="91"/>
      <c r="AY103" s="91">
        <f t="shared" si="27"/>
        <v>0</v>
      </c>
      <c r="AZ103" s="91">
        <f t="shared" si="28"/>
        <v>0</v>
      </c>
      <c r="BA103" s="91"/>
      <c r="BB103" s="91"/>
      <c r="BC103" s="91">
        <f t="shared" si="29"/>
        <v>0</v>
      </c>
      <c r="BD103" s="91">
        <f t="shared" si="30"/>
        <v>0</v>
      </c>
      <c r="BE103" s="149">
        <f t="shared" si="24"/>
        <v>0</v>
      </c>
    </row>
    <row r="104" spans="1:57">
      <c r="A104" s="4">
        <v>123</v>
      </c>
      <c r="B104" s="5" t="s">
        <v>65</v>
      </c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>
        <f t="shared" ref="AG104:AG115" si="33">C104+E104+G104+I104+K104+M104+O104+Q104+S104+U104+W104+Y104+AA104+AC104+AE104</f>
        <v>0</v>
      </c>
      <c r="AH104" s="91">
        <f t="shared" ref="AH104:AH115" si="34">D104+F104+H104+J104+L104+N104+P104+R104+T104+V104+X104+Z104+AB104+AD104+AF104</f>
        <v>0</v>
      </c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>
        <f t="shared" si="31"/>
        <v>0</v>
      </c>
      <c r="AV104" s="91">
        <f t="shared" si="32"/>
        <v>0</v>
      </c>
      <c r="AW104" s="91"/>
      <c r="AX104" s="91"/>
      <c r="AY104" s="91">
        <f t="shared" si="27"/>
        <v>0</v>
      </c>
      <c r="AZ104" s="91">
        <f t="shared" si="28"/>
        <v>0</v>
      </c>
      <c r="BA104" s="91"/>
      <c r="BB104" s="91"/>
      <c r="BC104" s="91">
        <f t="shared" si="29"/>
        <v>0</v>
      </c>
      <c r="BD104" s="91">
        <f t="shared" si="30"/>
        <v>0</v>
      </c>
      <c r="BE104" s="149">
        <f t="shared" si="24"/>
        <v>0</v>
      </c>
    </row>
    <row r="105" spans="1:57">
      <c r="A105" s="4">
        <v>124</v>
      </c>
      <c r="B105" s="5" t="s">
        <v>66</v>
      </c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>
        <f t="shared" si="33"/>
        <v>0</v>
      </c>
      <c r="AH105" s="91">
        <f t="shared" si="34"/>
        <v>0</v>
      </c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>
        <f t="shared" si="31"/>
        <v>0</v>
      </c>
      <c r="AV105" s="91">
        <f t="shared" si="32"/>
        <v>0</v>
      </c>
      <c r="AW105" s="91"/>
      <c r="AX105" s="91"/>
      <c r="AY105" s="91">
        <f t="shared" si="27"/>
        <v>0</v>
      </c>
      <c r="AZ105" s="91">
        <f t="shared" si="28"/>
        <v>0</v>
      </c>
      <c r="BA105" s="91"/>
      <c r="BB105" s="91"/>
      <c r="BC105" s="91">
        <f t="shared" si="29"/>
        <v>0</v>
      </c>
      <c r="BD105" s="91">
        <f t="shared" si="30"/>
        <v>0</v>
      </c>
      <c r="BE105" s="149">
        <f t="shared" si="24"/>
        <v>0</v>
      </c>
    </row>
    <row r="106" spans="1:57">
      <c r="A106" s="4">
        <v>126</v>
      </c>
      <c r="B106" s="5" t="s">
        <v>67</v>
      </c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>
        <f t="shared" si="33"/>
        <v>0</v>
      </c>
      <c r="AH106" s="91">
        <f t="shared" si="34"/>
        <v>0</v>
      </c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>
        <f t="shared" si="31"/>
        <v>0</v>
      </c>
      <c r="AV106" s="91">
        <f t="shared" si="32"/>
        <v>0</v>
      </c>
      <c r="AW106" s="91"/>
      <c r="AX106" s="91"/>
      <c r="AY106" s="91">
        <f t="shared" si="27"/>
        <v>0</v>
      </c>
      <c r="AZ106" s="91">
        <f t="shared" si="28"/>
        <v>0</v>
      </c>
      <c r="BA106" s="91"/>
      <c r="BB106" s="91"/>
      <c r="BC106" s="91">
        <f t="shared" si="29"/>
        <v>0</v>
      </c>
      <c r="BD106" s="91">
        <f t="shared" si="30"/>
        <v>0</v>
      </c>
      <c r="BE106" s="149">
        <f t="shared" si="24"/>
        <v>0</v>
      </c>
    </row>
    <row r="107" spans="1:57">
      <c r="A107" s="4">
        <v>127</v>
      </c>
      <c r="B107" s="5" t="s">
        <v>68</v>
      </c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>
        <f t="shared" si="33"/>
        <v>0</v>
      </c>
      <c r="AH107" s="91">
        <f t="shared" si="34"/>
        <v>0</v>
      </c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>
        <f t="shared" si="31"/>
        <v>0</v>
      </c>
      <c r="AV107" s="91">
        <f t="shared" si="32"/>
        <v>0</v>
      </c>
      <c r="AW107" s="91"/>
      <c r="AX107" s="91"/>
      <c r="AY107" s="91">
        <f t="shared" si="27"/>
        <v>0</v>
      </c>
      <c r="AZ107" s="91">
        <f t="shared" si="28"/>
        <v>0</v>
      </c>
      <c r="BA107" s="91"/>
      <c r="BB107" s="91"/>
      <c r="BC107" s="91">
        <f t="shared" si="29"/>
        <v>0</v>
      </c>
      <c r="BD107" s="91">
        <f t="shared" si="30"/>
        <v>0</v>
      </c>
      <c r="BE107" s="149">
        <f t="shared" si="24"/>
        <v>0</v>
      </c>
    </row>
    <row r="108" spans="1:57">
      <c r="A108" s="4">
        <v>128</v>
      </c>
      <c r="B108" s="5" t="s">
        <v>69</v>
      </c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>
        <f t="shared" si="33"/>
        <v>0</v>
      </c>
      <c r="AH108" s="91">
        <f t="shared" si="34"/>
        <v>0</v>
      </c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>
        <f t="shared" si="31"/>
        <v>0</v>
      </c>
      <c r="AV108" s="91">
        <f t="shared" si="32"/>
        <v>0</v>
      </c>
      <c r="AW108" s="91"/>
      <c r="AX108" s="91"/>
      <c r="AY108" s="91">
        <f t="shared" si="27"/>
        <v>0</v>
      </c>
      <c r="AZ108" s="91">
        <f t="shared" si="28"/>
        <v>0</v>
      </c>
      <c r="BA108" s="91"/>
      <c r="BB108" s="91"/>
      <c r="BC108" s="91">
        <f t="shared" si="29"/>
        <v>0</v>
      </c>
      <c r="BD108" s="91">
        <f t="shared" si="30"/>
        <v>0</v>
      </c>
      <c r="BE108" s="149">
        <f t="shared" si="24"/>
        <v>0</v>
      </c>
    </row>
    <row r="109" spans="1:57">
      <c r="A109" s="4">
        <v>129</v>
      </c>
      <c r="B109" s="5" t="s">
        <v>70</v>
      </c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>
        <f t="shared" si="33"/>
        <v>0</v>
      </c>
      <c r="AH109" s="91">
        <f t="shared" si="34"/>
        <v>0</v>
      </c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>
        <f t="shared" si="31"/>
        <v>0</v>
      </c>
      <c r="AV109" s="91">
        <f t="shared" si="32"/>
        <v>0</v>
      </c>
      <c r="AW109" s="91"/>
      <c r="AX109" s="91"/>
      <c r="AY109" s="91">
        <f t="shared" si="27"/>
        <v>0</v>
      </c>
      <c r="AZ109" s="91">
        <f t="shared" si="28"/>
        <v>0</v>
      </c>
      <c r="BA109" s="91"/>
      <c r="BB109" s="91"/>
      <c r="BC109" s="91">
        <f t="shared" si="29"/>
        <v>0</v>
      </c>
      <c r="BD109" s="91">
        <f t="shared" si="30"/>
        <v>0</v>
      </c>
      <c r="BE109" s="149">
        <f t="shared" si="24"/>
        <v>0</v>
      </c>
    </row>
    <row r="110" spans="1:57">
      <c r="A110" s="4">
        <v>130</v>
      </c>
      <c r="B110" s="5" t="s">
        <v>10</v>
      </c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>
        <f t="shared" si="33"/>
        <v>0</v>
      </c>
      <c r="AH110" s="91">
        <f t="shared" si="34"/>
        <v>0</v>
      </c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>
        <f t="shared" si="31"/>
        <v>0</v>
      </c>
      <c r="AV110" s="91">
        <f t="shared" si="32"/>
        <v>0</v>
      </c>
      <c r="AW110" s="91"/>
      <c r="AX110" s="91"/>
      <c r="AY110" s="91">
        <f t="shared" si="27"/>
        <v>0</v>
      </c>
      <c r="AZ110" s="91">
        <f t="shared" si="28"/>
        <v>0</v>
      </c>
      <c r="BA110" s="91"/>
      <c r="BB110" s="91"/>
      <c r="BC110" s="91">
        <f t="shared" si="29"/>
        <v>0</v>
      </c>
      <c r="BD110" s="91">
        <f t="shared" si="30"/>
        <v>0</v>
      </c>
      <c r="BE110" s="149">
        <f t="shared" si="24"/>
        <v>0</v>
      </c>
    </row>
    <row r="111" spans="1:57">
      <c r="A111" s="4">
        <v>131</v>
      </c>
      <c r="B111" s="5" t="s">
        <v>170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>
        <f t="shared" si="33"/>
        <v>0</v>
      </c>
      <c r="AH111" s="91">
        <f t="shared" si="34"/>
        <v>0</v>
      </c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>
        <f t="shared" si="31"/>
        <v>0</v>
      </c>
      <c r="AV111" s="91">
        <f t="shared" si="32"/>
        <v>0</v>
      </c>
      <c r="AW111" s="91"/>
      <c r="AX111" s="91"/>
      <c r="AY111" s="91">
        <f t="shared" si="27"/>
        <v>0</v>
      </c>
      <c r="AZ111" s="91">
        <f t="shared" si="28"/>
        <v>0</v>
      </c>
      <c r="BA111" s="91"/>
      <c r="BB111" s="91"/>
      <c r="BC111" s="91">
        <f t="shared" si="29"/>
        <v>0</v>
      </c>
      <c r="BD111" s="91">
        <f t="shared" si="30"/>
        <v>0</v>
      </c>
      <c r="BE111" s="149">
        <f t="shared" si="24"/>
        <v>0</v>
      </c>
    </row>
    <row r="112" spans="1:57">
      <c r="A112" s="4">
        <v>132</v>
      </c>
      <c r="B112" s="5" t="s">
        <v>184</v>
      </c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>
        <f t="shared" si="33"/>
        <v>0</v>
      </c>
      <c r="AH112" s="91">
        <f t="shared" si="34"/>
        <v>0</v>
      </c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>
        <f t="shared" si="31"/>
        <v>0</v>
      </c>
      <c r="AV112" s="91">
        <f t="shared" si="32"/>
        <v>0</v>
      </c>
      <c r="AW112" s="91"/>
      <c r="AX112" s="91"/>
      <c r="AY112" s="91">
        <f t="shared" si="27"/>
        <v>0</v>
      </c>
      <c r="AZ112" s="91">
        <f t="shared" si="28"/>
        <v>0</v>
      </c>
      <c r="BA112" s="91"/>
      <c r="BB112" s="91"/>
      <c r="BC112" s="91">
        <f t="shared" si="29"/>
        <v>0</v>
      </c>
      <c r="BD112" s="91">
        <f t="shared" si="30"/>
        <v>0</v>
      </c>
      <c r="BE112" s="149">
        <f t="shared" si="24"/>
        <v>0</v>
      </c>
    </row>
    <row r="113" spans="1:57">
      <c r="A113" s="4">
        <v>133</v>
      </c>
      <c r="B113" s="5" t="s">
        <v>185</v>
      </c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>
        <f t="shared" si="33"/>
        <v>0</v>
      </c>
      <c r="AH113" s="91">
        <f t="shared" si="34"/>
        <v>0</v>
      </c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>
        <f t="shared" si="31"/>
        <v>0</v>
      </c>
      <c r="AV113" s="91">
        <f t="shared" si="32"/>
        <v>0</v>
      </c>
      <c r="AW113" s="91"/>
      <c r="AX113" s="91"/>
      <c r="AY113" s="91">
        <f t="shared" si="27"/>
        <v>0</v>
      </c>
      <c r="AZ113" s="91">
        <f t="shared" si="28"/>
        <v>0</v>
      </c>
      <c r="BA113" s="91"/>
      <c r="BB113" s="91"/>
      <c r="BC113" s="91">
        <f t="shared" si="29"/>
        <v>0</v>
      </c>
      <c r="BD113" s="91">
        <f t="shared" si="30"/>
        <v>0</v>
      </c>
      <c r="BE113" s="149">
        <f t="shared" si="24"/>
        <v>0</v>
      </c>
    </row>
    <row r="114" spans="1:57">
      <c r="A114" s="4">
        <v>134</v>
      </c>
      <c r="B114" s="5" t="s">
        <v>186</v>
      </c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>
        <f t="shared" si="33"/>
        <v>0</v>
      </c>
      <c r="AH114" s="91">
        <f t="shared" si="34"/>
        <v>0</v>
      </c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>
        <f t="shared" si="31"/>
        <v>0</v>
      </c>
      <c r="AV114" s="91">
        <f t="shared" si="32"/>
        <v>0</v>
      </c>
      <c r="AW114" s="91"/>
      <c r="AX114" s="91"/>
      <c r="AY114" s="91">
        <f t="shared" si="27"/>
        <v>0</v>
      </c>
      <c r="AZ114" s="91">
        <f t="shared" si="28"/>
        <v>0</v>
      </c>
      <c r="BA114" s="91"/>
      <c r="BB114" s="91"/>
      <c r="BC114" s="91">
        <f t="shared" si="29"/>
        <v>0</v>
      </c>
      <c r="BD114" s="91">
        <f t="shared" si="30"/>
        <v>0</v>
      </c>
      <c r="BE114" s="149">
        <f t="shared" si="24"/>
        <v>0</v>
      </c>
    </row>
    <row r="115" spans="1:57">
      <c r="A115" s="4">
        <v>135</v>
      </c>
      <c r="B115" s="5" t="s">
        <v>71</v>
      </c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>
        <f t="shared" si="33"/>
        <v>0</v>
      </c>
      <c r="AH115" s="91">
        <f t="shared" si="34"/>
        <v>0</v>
      </c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>
        <f t="shared" si="31"/>
        <v>0</v>
      </c>
      <c r="AV115" s="91">
        <f t="shared" si="32"/>
        <v>0</v>
      </c>
      <c r="AW115" s="91"/>
      <c r="AX115" s="91"/>
      <c r="AY115" s="91">
        <f t="shared" si="27"/>
        <v>0</v>
      </c>
      <c r="AZ115" s="91">
        <f t="shared" si="28"/>
        <v>0</v>
      </c>
      <c r="BA115" s="91"/>
      <c r="BB115" s="91"/>
      <c r="BC115" s="91">
        <f t="shared" si="29"/>
        <v>0</v>
      </c>
      <c r="BD115" s="91">
        <f t="shared" si="30"/>
        <v>0</v>
      </c>
      <c r="BE115" s="149">
        <f t="shared" si="24"/>
        <v>0</v>
      </c>
    </row>
    <row r="116" spans="1:57">
      <c r="A116" s="4">
        <v>136</v>
      </c>
      <c r="B116" s="5" t="s">
        <v>105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>
        <f>C116+E116+G116+I116+K116+M116+O116+Q116+S116+U116+W116+Y116+AA116+AC116+AE116</f>
        <v>0</v>
      </c>
      <c r="AH116" s="91">
        <f>D116+F116+H116+J116+L116+N116+P116+R116+T116+V116+X116+Z116+AB116+AD116+AF116</f>
        <v>0</v>
      </c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>
        <f t="shared" ref="AU116:AU142" si="35">AI116+AK116+AM116+AO116+AQ116+AS116</f>
        <v>0</v>
      </c>
      <c r="AV116" s="91">
        <f t="shared" ref="AV116:AV142" si="36">AJ116+AL116+AN116+AP116+AR116+AT116</f>
        <v>0</v>
      </c>
      <c r="AW116" s="91"/>
      <c r="AX116" s="91"/>
      <c r="AY116" s="91">
        <f t="shared" si="27"/>
        <v>0</v>
      </c>
      <c r="AZ116" s="91">
        <f t="shared" si="28"/>
        <v>0</v>
      </c>
      <c r="BA116" s="91"/>
      <c r="BB116" s="91"/>
      <c r="BC116" s="91">
        <f t="shared" si="29"/>
        <v>0</v>
      </c>
      <c r="BD116" s="91">
        <f t="shared" si="30"/>
        <v>0</v>
      </c>
      <c r="BE116" s="149">
        <f t="shared" si="24"/>
        <v>0</v>
      </c>
    </row>
    <row r="117" spans="1:57">
      <c r="A117" s="4">
        <v>137</v>
      </c>
      <c r="B117" s="5" t="s">
        <v>72</v>
      </c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>
        <f t="shared" ref="AG117:AG131" si="37">C117+E117+G117+I117+K117+M117+O117+Q117+S117+U117+W117+Y117+AA117+AC117+AE117</f>
        <v>0</v>
      </c>
      <c r="AH117" s="91">
        <f t="shared" ref="AH117:AH131" si="38">D117+F117+H117+J117+L117+N117+P117+R117+T117+V117+X117+Z117+AB117+AD117+AF117</f>
        <v>0</v>
      </c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>
        <f t="shared" si="35"/>
        <v>0</v>
      </c>
      <c r="AV117" s="91">
        <f t="shared" si="36"/>
        <v>0</v>
      </c>
      <c r="AW117" s="91"/>
      <c r="AX117" s="91"/>
      <c r="AY117" s="91">
        <f t="shared" si="27"/>
        <v>0</v>
      </c>
      <c r="AZ117" s="91">
        <f t="shared" si="28"/>
        <v>0</v>
      </c>
      <c r="BA117" s="91"/>
      <c r="BB117" s="91"/>
      <c r="BC117" s="91">
        <f t="shared" si="29"/>
        <v>0</v>
      </c>
      <c r="BD117" s="91">
        <f t="shared" si="30"/>
        <v>0</v>
      </c>
      <c r="BE117" s="149">
        <f t="shared" si="24"/>
        <v>0</v>
      </c>
    </row>
    <row r="118" spans="1:57">
      <c r="A118" s="4">
        <v>140</v>
      </c>
      <c r="B118" s="5" t="s">
        <v>73</v>
      </c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>
        <f t="shared" si="37"/>
        <v>0</v>
      </c>
      <c r="AH118" s="91">
        <f t="shared" si="38"/>
        <v>0</v>
      </c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>
        <f t="shared" si="35"/>
        <v>0</v>
      </c>
      <c r="AV118" s="91">
        <f t="shared" si="36"/>
        <v>0</v>
      </c>
      <c r="AW118" s="91"/>
      <c r="AX118" s="91"/>
      <c r="AY118" s="91">
        <f t="shared" si="27"/>
        <v>0</v>
      </c>
      <c r="AZ118" s="91">
        <f t="shared" si="28"/>
        <v>0</v>
      </c>
      <c r="BA118" s="91"/>
      <c r="BB118" s="91"/>
      <c r="BC118" s="91">
        <f t="shared" si="29"/>
        <v>0</v>
      </c>
      <c r="BD118" s="91">
        <f t="shared" si="30"/>
        <v>0</v>
      </c>
      <c r="BE118" s="149">
        <f t="shared" ref="BE118:BE154" si="39">AG118+AH118+AU118+AV118+AY118+AZ118+BC118+BD118</f>
        <v>0</v>
      </c>
    </row>
    <row r="119" spans="1:57">
      <c r="A119" s="4">
        <v>141</v>
      </c>
      <c r="B119" s="5" t="s">
        <v>74</v>
      </c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>
        <f t="shared" si="37"/>
        <v>0</v>
      </c>
      <c r="AH119" s="91">
        <f t="shared" si="38"/>
        <v>0</v>
      </c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>
        <f t="shared" si="35"/>
        <v>0</v>
      </c>
      <c r="AV119" s="91">
        <f t="shared" si="36"/>
        <v>0</v>
      </c>
      <c r="AW119" s="91"/>
      <c r="AX119" s="91"/>
      <c r="AY119" s="91">
        <f t="shared" si="27"/>
        <v>0</v>
      </c>
      <c r="AZ119" s="91">
        <f t="shared" si="28"/>
        <v>0</v>
      </c>
      <c r="BA119" s="91"/>
      <c r="BB119" s="91"/>
      <c r="BC119" s="91">
        <f t="shared" si="29"/>
        <v>0</v>
      </c>
      <c r="BD119" s="91">
        <f t="shared" si="30"/>
        <v>0</v>
      </c>
      <c r="BE119" s="149">
        <f t="shared" si="39"/>
        <v>0</v>
      </c>
    </row>
    <row r="120" spans="1:57">
      <c r="A120" s="4">
        <v>142</v>
      </c>
      <c r="B120" s="5" t="s">
        <v>75</v>
      </c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>
        <f t="shared" si="37"/>
        <v>0</v>
      </c>
      <c r="AH120" s="91">
        <f t="shared" si="38"/>
        <v>0</v>
      </c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>
        <f t="shared" si="35"/>
        <v>0</v>
      </c>
      <c r="AV120" s="91">
        <f t="shared" si="36"/>
        <v>0</v>
      </c>
      <c r="AW120" s="91"/>
      <c r="AX120" s="91"/>
      <c r="AY120" s="91">
        <f t="shared" si="27"/>
        <v>0</v>
      </c>
      <c r="AZ120" s="91">
        <f t="shared" si="28"/>
        <v>0</v>
      </c>
      <c r="BA120" s="91"/>
      <c r="BB120" s="91"/>
      <c r="BC120" s="91">
        <f t="shared" si="29"/>
        <v>0</v>
      </c>
      <c r="BD120" s="91">
        <f t="shared" si="30"/>
        <v>0</v>
      </c>
      <c r="BE120" s="149">
        <f t="shared" si="39"/>
        <v>0</v>
      </c>
    </row>
    <row r="121" spans="1:57">
      <c r="A121" s="4">
        <v>143</v>
      </c>
      <c r="B121" s="5" t="s">
        <v>171</v>
      </c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>
        <f t="shared" si="37"/>
        <v>0</v>
      </c>
      <c r="AH121" s="91">
        <f t="shared" si="38"/>
        <v>0</v>
      </c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>
        <f t="shared" si="35"/>
        <v>0</v>
      </c>
      <c r="AV121" s="91">
        <f t="shared" si="36"/>
        <v>0</v>
      </c>
      <c r="AW121" s="91"/>
      <c r="AX121" s="91"/>
      <c r="AY121" s="91">
        <f t="shared" si="27"/>
        <v>0</v>
      </c>
      <c r="AZ121" s="91">
        <f t="shared" si="28"/>
        <v>0</v>
      </c>
      <c r="BA121" s="91"/>
      <c r="BB121" s="91"/>
      <c r="BC121" s="91">
        <f t="shared" si="29"/>
        <v>0</v>
      </c>
      <c r="BD121" s="91">
        <f t="shared" si="30"/>
        <v>0</v>
      </c>
      <c r="BE121" s="149">
        <f t="shared" si="39"/>
        <v>0</v>
      </c>
    </row>
    <row r="122" spans="1:57">
      <c r="A122" s="4">
        <v>144</v>
      </c>
      <c r="B122" s="5" t="s">
        <v>187</v>
      </c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>
        <f t="shared" si="37"/>
        <v>0</v>
      </c>
      <c r="AH122" s="91">
        <f t="shared" si="38"/>
        <v>0</v>
      </c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>
        <f t="shared" si="35"/>
        <v>0</v>
      </c>
      <c r="AV122" s="91">
        <f t="shared" si="36"/>
        <v>0</v>
      </c>
      <c r="AW122" s="91"/>
      <c r="AX122" s="91"/>
      <c r="AY122" s="91">
        <f t="shared" si="27"/>
        <v>0</v>
      </c>
      <c r="AZ122" s="91">
        <f t="shared" si="28"/>
        <v>0</v>
      </c>
      <c r="BA122" s="91"/>
      <c r="BB122" s="91"/>
      <c r="BC122" s="91">
        <f t="shared" si="29"/>
        <v>0</v>
      </c>
      <c r="BD122" s="91">
        <f t="shared" si="30"/>
        <v>0</v>
      </c>
      <c r="BE122" s="149">
        <f t="shared" si="39"/>
        <v>0</v>
      </c>
    </row>
    <row r="123" spans="1:57">
      <c r="A123" s="4">
        <v>145</v>
      </c>
      <c r="B123" s="5" t="s">
        <v>76</v>
      </c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>
        <f t="shared" si="37"/>
        <v>0</v>
      </c>
      <c r="AH123" s="91">
        <f t="shared" si="38"/>
        <v>0</v>
      </c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>
        <f t="shared" si="35"/>
        <v>0</v>
      </c>
      <c r="AV123" s="91">
        <f t="shared" si="36"/>
        <v>0</v>
      </c>
      <c r="AW123" s="91"/>
      <c r="AX123" s="91"/>
      <c r="AY123" s="91">
        <f t="shared" si="27"/>
        <v>0</v>
      </c>
      <c r="AZ123" s="91">
        <f t="shared" si="28"/>
        <v>0</v>
      </c>
      <c r="BA123" s="91"/>
      <c r="BB123" s="91"/>
      <c r="BC123" s="91">
        <f t="shared" si="29"/>
        <v>0</v>
      </c>
      <c r="BD123" s="91">
        <f t="shared" si="30"/>
        <v>0</v>
      </c>
      <c r="BE123" s="149">
        <f t="shared" si="39"/>
        <v>0</v>
      </c>
    </row>
    <row r="124" spans="1:57">
      <c r="A124" s="4">
        <v>146</v>
      </c>
      <c r="B124" s="5" t="s">
        <v>77</v>
      </c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>
        <f t="shared" si="37"/>
        <v>0</v>
      </c>
      <c r="AH124" s="91">
        <f t="shared" si="38"/>
        <v>0</v>
      </c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>
        <f t="shared" si="35"/>
        <v>0</v>
      </c>
      <c r="AV124" s="91">
        <f t="shared" si="36"/>
        <v>0</v>
      </c>
      <c r="AW124" s="91"/>
      <c r="AX124" s="91"/>
      <c r="AY124" s="91">
        <f t="shared" si="27"/>
        <v>0</v>
      </c>
      <c r="AZ124" s="91">
        <f t="shared" si="28"/>
        <v>0</v>
      </c>
      <c r="BA124" s="91"/>
      <c r="BB124" s="91"/>
      <c r="BC124" s="91">
        <f t="shared" si="29"/>
        <v>0</v>
      </c>
      <c r="BD124" s="91">
        <f t="shared" si="30"/>
        <v>0</v>
      </c>
      <c r="BE124" s="149">
        <f t="shared" si="39"/>
        <v>0</v>
      </c>
    </row>
    <row r="125" spans="1:57">
      <c r="A125" s="4">
        <v>147</v>
      </c>
      <c r="B125" s="5" t="s">
        <v>172</v>
      </c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>
        <f t="shared" si="37"/>
        <v>0</v>
      </c>
      <c r="AH125" s="91">
        <f t="shared" si="38"/>
        <v>0</v>
      </c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>
        <f t="shared" si="35"/>
        <v>0</v>
      </c>
      <c r="AV125" s="91">
        <f t="shared" si="36"/>
        <v>0</v>
      </c>
      <c r="AW125" s="91"/>
      <c r="AX125" s="91"/>
      <c r="AY125" s="91">
        <f t="shared" si="27"/>
        <v>0</v>
      </c>
      <c r="AZ125" s="91">
        <f t="shared" si="28"/>
        <v>0</v>
      </c>
      <c r="BA125" s="91"/>
      <c r="BB125" s="91"/>
      <c r="BC125" s="91">
        <f t="shared" si="29"/>
        <v>0</v>
      </c>
      <c r="BD125" s="91">
        <f t="shared" si="30"/>
        <v>0</v>
      </c>
      <c r="BE125" s="149">
        <f t="shared" si="39"/>
        <v>0</v>
      </c>
    </row>
    <row r="126" spans="1:57">
      <c r="A126" s="4">
        <v>148</v>
      </c>
      <c r="B126" s="5" t="s">
        <v>78</v>
      </c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>
        <f t="shared" si="37"/>
        <v>0</v>
      </c>
      <c r="AH126" s="91">
        <f t="shared" si="38"/>
        <v>0</v>
      </c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>
        <f t="shared" si="35"/>
        <v>0</v>
      </c>
      <c r="AV126" s="91">
        <f t="shared" si="36"/>
        <v>0</v>
      </c>
      <c r="AW126" s="91"/>
      <c r="AX126" s="91"/>
      <c r="AY126" s="91">
        <f t="shared" si="27"/>
        <v>0</v>
      </c>
      <c r="AZ126" s="91">
        <f t="shared" si="28"/>
        <v>0</v>
      </c>
      <c r="BA126" s="91"/>
      <c r="BB126" s="91"/>
      <c r="BC126" s="91">
        <f t="shared" si="29"/>
        <v>0</v>
      </c>
      <c r="BD126" s="91">
        <f t="shared" si="30"/>
        <v>0</v>
      </c>
      <c r="BE126" s="149">
        <f t="shared" si="39"/>
        <v>0</v>
      </c>
    </row>
    <row r="127" spans="1:57">
      <c r="A127" s="4">
        <v>149</v>
      </c>
      <c r="B127" s="5" t="s">
        <v>79</v>
      </c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>
        <f t="shared" si="37"/>
        <v>0</v>
      </c>
      <c r="AH127" s="91">
        <f t="shared" si="38"/>
        <v>0</v>
      </c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>
        <f t="shared" si="35"/>
        <v>0</v>
      </c>
      <c r="AV127" s="91">
        <f t="shared" si="36"/>
        <v>0</v>
      </c>
      <c r="AW127" s="91"/>
      <c r="AX127" s="91"/>
      <c r="AY127" s="91">
        <f t="shared" si="27"/>
        <v>0</v>
      </c>
      <c r="AZ127" s="91">
        <f t="shared" si="28"/>
        <v>0</v>
      </c>
      <c r="BA127" s="91"/>
      <c r="BB127" s="91"/>
      <c r="BC127" s="91">
        <f t="shared" si="29"/>
        <v>0</v>
      </c>
      <c r="BD127" s="91">
        <f t="shared" si="30"/>
        <v>0</v>
      </c>
      <c r="BE127" s="149">
        <f t="shared" si="39"/>
        <v>0</v>
      </c>
    </row>
    <row r="128" spans="1:57">
      <c r="A128" s="4">
        <v>150</v>
      </c>
      <c r="B128" s="5" t="s">
        <v>80</v>
      </c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>
        <f t="shared" si="37"/>
        <v>0</v>
      </c>
      <c r="AH128" s="91">
        <f t="shared" si="38"/>
        <v>0</v>
      </c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>
        <f t="shared" si="35"/>
        <v>0</v>
      </c>
      <c r="AV128" s="91">
        <f t="shared" si="36"/>
        <v>0</v>
      </c>
      <c r="AW128" s="91"/>
      <c r="AX128" s="91"/>
      <c r="AY128" s="91">
        <f t="shared" si="27"/>
        <v>0</v>
      </c>
      <c r="AZ128" s="91">
        <f t="shared" si="28"/>
        <v>0</v>
      </c>
      <c r="BA128" s="91"/>
      <c r="BB128" s="91"/>
      <c r="BC128" s="91">
        <f t="shared" si="29"/>
        <v>0</v>
      </c>
      <c r="BD128" s="91">
        <f t="shared" si="30"/>
        <v>0</v>
      </c>
      <c r="BE128" s="149">
        <f t="shared" si="39"/>
        <v>0</v>
      </c>
    </row>
    <row r="129" spans="1:57">
      <c r="A129" s="4">
        <v>153</v>
      </c>
      <c r="B129" s="5" t="s">
        <v>11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>
        <f t="shared" si="37"/>
        <v>0</v>
      </c>
      <c r="AH129" s="91">
        <f t="shared" si="38"/>
        <v>0</v>
      </c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>
        <f t="shared" si="35"/>
        <v>0</v>
      </c>
      <c r="AV129" s="91">
        <f t="shared" si="36"/>
        <v>0</v>
      </c>
      <c r="AW129" s="91"/>
      <c r="AX129" s="91"/>
      <c r="AY129" s="91">
        <f t="shared" si="27"/>
        <v>0</v>
      </c>
      <c r="AZ129" s="91">
        <f t="shared" si="28"/>
        <v>0</v>
      </c>
      <c r="BA129" s="91"/>
      <c r="BB129" s="91"/>
      <c r="BC129" s="91">
        <f t="shared" si="29"/>
        <v>0</v>
      </c>
      <c r="BD129" s="91">
        <f t="shared" si="30"/>
        <v>0</v>
      </c>
      <c r="BE129" s="149">
        <f t="shared" si="39"/>
        <v>0</v>
      </c>
    </row>
    <row r="130" spans="1:57">
      <c r="A130" s="4">
        <v>154</v>
      </c>
      <c r="B130" s="5" t="s">
        <v>81</v>
      </c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>
        <f t="shared" si="37"/>
        <v>0</v>
      </c>
      <c r="AH130" s="91">
        <f t="shared" si="38"/>
        <v>0</v>
      </c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>
        <f t="shared" si="35"/>
        <v>0</v>
      </c>
      <c r="AV130" s="91">
        <f t="shared" si="36"/>
        <v>0</v>
      </c>
      <c r="AW130" s="91"/>
      <c r="AX130" s="91"/>
      <c r="AY130" s="91">
        <f t="shared" ref="AY130:AY139" si="40">AW130</f>
        <v>0</v>
      </c>
      <c r="AZ130" s="91">
        <f t="shared" ref="AZ130:AZ139" si="41">AX130</f>
        <v>0</v>
      </c>
      <c r="BA130" s="91"/>
      <c r="BB130" s="91"/>
      <c r="BC130" s="91">
        <f t="shared" ref="BC130:BC139" si="42">BA130</f>
        <v>0</v>
      </c>
      <c r="BD130" s="91">
        <f t="shared" ref="BD130:BD139" si="43">BB130</f>
        <v>0</v>
      </c>
      <c r="BE130" s="149">
        <f t="shared" si="39"/>
        <v>0</v>
      </c>
    </row>
    <row r="131" spans="1:57">
      <c r="A131" s="4">
        <v>155</v>
      </c>
      <c r="B131" s="5" t="s">
        <v>82</v>
      </c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>
        <f t="shared" si="37"/>
        <v>0</v>
      </c>
      <c r="AH131" s="91">
        <f t="shared" si="38"/>
        <v>0</v>
      </c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>
        <f t="shared" si="35"/>
        <v>0</v>
      </c>
      <c r="AV131" s="91">
        <f t="shared" si="36"/>
        <v>0</v>
      </c>
      <c r="AW131" s="91"/>
      <c r="AX131" s="91"/>
      <c r="AY131" s="91">
        <f t="shared" si="40"/>
        <v>0</v>
      </c>
      <c r="AZ131" s="91">
        <f t="shared" si="41"/>
        <v>0</v>
      </c>
      <c r="BA131" s="91"/>
      <c r="BB131" s="91"/>
      <c r="BC131" s="91">
        <f t="shared" si="42"/>
        <v>0</v>
      </c>
      <c r="BD131" s="91">
        <f t="shared" si="43"/>
        <v>0</v>
      </c>
      <c r="BE131" s="149">
        <f t="shared" si="39"/>
        <v>0</v>
      </c>
    </row>
    <row r="132" spans="1:57">
      <c r="A132" s="4">
        <v>156</v>
      </c>
      <c r="B132" s="5" t="s">
        <v>173</v>
      </c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>
        <f>C132+E132+G132+I132+K132+M132+O132+Q132+S132+U132+W132+Y132+AA132+AC132+AE132</f>
        <v>0</v>
      </c>
      <c r="AH132" s="91">
        <f>D132+F132+H132+J132+L132+N132+P132+R132+T132+V132+X132+Z132+AB132+AD132+AF132</f>
        <v>0</v>
      </c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>
        <f t="shared" si="35"/>
        <v>0</v>
      </c>
      <c r="AV132" s="91">
        <f t="shared" si="36"/>
        <v>0</v>
      </c>
      <c r="AW132" s="91"/>
      <c r="AX132" s="91"/>
      <c r="AY132" s="91">
        <f t="shared" si="40"/>
        <v>0</v>
      </c>
      <c r="AZ132" s="91">
        <f t="shared" si="41"/>
        <v>0</v>
      </c>
      <c r="BA132" s="91"/>
      <c r="BB132" s="91"/>
      <c r="BC132" s="91">
        <f t="shared" si="42"/>
        <v>0</v>
      </c>
      <c r="BD132" s="91">
        <f t="shared" si="43"/>
        <v>0</v>
      </c>
      <c r="BE132" s="149">
        <f t="shared" si="39"/>
        <v>0</v>
      </c>
    </row>
    <row r="133" spans="1:57">
      <c r="A133" s="4">
        <v>157</v>
      </c>
      <c r="B133" s="5" t="s">
        <v>106</v>
      </c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>
        <f t="shared" ref="AG133:AG139" si="44">C133+E133+G133+I133+K133+M133+O133+Q133+S133+U133+W133+Y133+AA133+AC133+AE133</f>
        <v>0</v>
      </c>
      <c r="AH133" s="91">
        <f t="shared" ref="AH133:AH139" si="45">D133+F133+H133+J133+L133+N133+P133+R133+T133+V133+X133+Z133+AB133+AD133+AF133</f>
        <v>0</v>
      </c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>
        <f t="shared" si="35"/>
        <v>0</v>
      </c>
      <c r="AV133" s="91">
        <f t="shared" si="36"/>
        <v>0</v>
      </c>
      <c r="AW133" s="91"/>
      <c r="AX133" s="91"/>
      <c r="AY133" s="91">
        <f t="shared" si="40"/>
        <v>0</v>
      </c>
      <c r="AZ133" s="91">
        <f t="shared" si="41"/>
        <v>0</v>
      </c>
      <c r="BA133" s="91"/>
      <c r="BB133" s="91"/>
      <c r="BC133" s="91">
        <f t="shared" si="42"/>
        <v>0</v>
      </c>
      <c r="BD133" s="91">
        <f t="shared" si="43"/>
        <v>0</v>
      </c>
      <c r="BE133" s="149">
        <f t="shared" si="39"/>
        <v>0</v>
      </c>
    </row>
    <row r="134" spans="1:57">
      <c r="A134" s="4">
        <v>158</v>
      </c>
      <c r="B134" s="5" t="s">
        <v>83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>
        <f t="shared" si="44"/>
        <v>0</v>
      </c>
      <c r="AH134" s="91">
        <f t="shared" si="45"/>
        <v>0</v>
      </c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>
        <f t="shared" si="35"/>
        <v>0</v>
      </c>
      <c r="AV134" s="91">
        <f t="shared" si="36"/>
        <v>0</v>
      </c>
      <c r="AW134" s="91"/>
      <c r="AX134" s="91"/>
      <c r="AY134" s="91">
        <f t="shared" si="40"/>
        <v>0</v>
      </c>
      <c r="AZ134" s="91">
        <f t="shared" si="41"/>
        <v>0</v>
      </c>
      <c r="BA134" s="91"/>
      <c r="BB134" s="91"/>
      <c r="BC134" s="91">
        <f t="shared" si="42"/>
        <v>0</v>
      </c>
      <c r="BD134" s="91">
        <f t="shared" si="43"/>
        <v>0</v>
      </c>
      <c r="BE134" s="149">
        <f t="shared" si="39"/>
        <v>0</v>
      </c>
    </row>
    <row r="135" spans="1:57">
      <c r="A135" s="4">
        <v>159</v>
      </c>
      <c r="B135" s="5" t="s">
        <v>84</v>
      </c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>
        <f t="shared" si="44"/>
        <v>0</v>
      </c>
      <c r="AH135" s="91">
        <f t="shared" si="45"/>
        <v>0</v>
      </c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>
        <f t="shared" si="35"/>
        <v>0</v>
      </c>
      <c r="AV135" s="91">
        <f t="shared" si="36"/>
        <v>0</v>
      </c>
      <c r="AW135" s="91"/>
      <c r="AX135" s="91"/>
      <c r="AY135" s="91">
        <f t="shared" si="40"/>
        <v>0</v>
      </c>
      <c r="AZ135" s="91">
        <f t="shared" si="41"/>
        <v>0</v>
      </c>
      <c r="BA135" s="91"/>
      <c r="BB135" s="91"/>
      <c r="BC135" s="91">
        <f t="shared" si="42"/>
        <v>0</v>
      </c>
      <c r="BD135" s="91">
        <f t="shared" si="43"/>
        <v>0</v>
      </c>
      <c r="BE135" s="149">
        <f t="shared" si="39"/>
        <v>0</v>
      </c>
    </row>
    <row r="136" spans="1:57">
      <c r="A136" s="4">
        <v>160</v>
      </c>
      <c r="B136" s="5" t="s">
        <v>174</v>
      </c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>
        <f t="shared" si="44"/>
        <v>0</v>
      </c>
      <c r="AH136" s="91">
        <f t="shared" si="45"/>
        <v>0</v>
      </c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>
        <f t="shared" si="35"/>
        <v>0</v>
      </c>
      <c r="AV136" s="91">
        <f t="shared" si="36"/>
        <v>0</v>
      </c>
      <c r="AW136" s="91"/>
      <c r="AX136" s="91"/>
      <c r="AY136" s="91">
        <f t="shared" si="40"/>
        <v>0</v>
      </c>
      <c r="AZ136" s="91">
        <f t="shared" si="41"/>
        <v>0</v>
      </c>
      <c r="BA136" s="91"/>
      <c r="BB136" s="91"/>
      <c r="BC136" s="91">
        <f t="shared" si="42"/>
        <v>0</v>
      </c>
      <c r="BD136" s="91">
        <f t="shared" si="43"/>
        <v>0</v>
      </c>
      <c r="BE136" s="149">
        <f t="shared" si="39"/>
        <v>0</v>
      </c>
    </row>
    <row r="137" spans="1:57">
      <c r="A137" s="4">
        <v>161</v>
      </c>
      <c r="B137" s="5" t="s">
        <v>85</v>
      </c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>
        <f t="shared" si="44"/>
        <v>0</v>
      </c>
      <c r="AH137" s="91">
        <f t="shared" si="45"/>
        <v>0</v>
      </c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>
        <f t="shared" si="35"/>
        <v>0</v>
      </c>
      <c r="AV137" s="91">
        <f t="shared" si="36"/>
        <v>0</v>
      </c>
      <c r="AW137" s="91"/>
      <c r="AX137" s="91"/>
      <c r="AY137" s="91">
        <f t="shared" si="40"/>
        <v>0</v>
      </c>
      <c r="AZ137" s="91">
        <f t="shared" si="41"/>
        <v>0</v>
      </c>
      <c r="BA137" s="91"/>
      <c r="BB137" s="91"/>
      <c r="BC137" s="91">
        <f t="shared" si="42"/>
        <v>0</v>
      </c>
      <c r="BD137" s="91">
        <f t="shared" si="43"/>
        <v>0</v>
      </c>
      <c r="BE137" s="149">
        <f t="shared" si="39"/>
        <v>0</v>
      </c>
    </row>
    <row r="138" spans="1:57">
      <c r="A138" s="4">
        <v>162</v>
      </c>
      <c r="B138" s="5" t="s">
        <v>86</v>
      </c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>
        <f t="shared" si="44"/>
        <v>0</v>
      </c>
      <c r="AH138" s="91">
        <f t="shared" si="45"/>
        <v>0</v>
      </c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>
        <f t="shared" si="35"/>
        <v>0</v>
      </c>
      <c r="AV138" s="91">
        <f t="shared" si="36"/>
        <v>0</v>
      </c>
      <c r="AW138" s="91"/>
      <c r="AX138" s="91"/>
      <c r="AY138" s="91">
        <f t="shared" si="40"/>
        <v>0</v>
      </c>
      <c r="AZ138" s="91">
        <f t="shared" si="41"/>
        <v>0</v>
      </c>
      <c r="BA138" s="91"/>
      <c r="BB138" s="91"/>
      <c r="BC138" s="91">
        <f t="shared" si="42"/>
        <v>0</v>
      </c>
      <c r="BD138" s="91">
        <f t="shared" si="43"/>
        <v>0</v>
      </c>
      <c r="BE138" s="149">
        <f t="shared" si="39"/>
        <v>0</v>
      </c>
    </row>
    <row r="139" spans="1:57">
      <c r="A139" s="4">
        <v>163</v>
      </c>
      <c r="B139" s="5" t="s">
        <v>87</v>
      </c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>
        <f t="shared" si="44"/>
        <v>0</v>
      </c>
      <c r="AH139" s="91">
        <f t="shared" si="45"/>
        <v>0</v>
      </c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>
        <f t="shared" si="35"/>
        <v>0</v>
      </c>
      <c r="AV139" s="91">
        <f t="shared" si="36"/>
        <v>0</v>
      </c>
      <c r="AW139" s="91"/>
      <c r="AX139" s="91"/>
      <c r="AY139" s="91">
        <f t="shared" si="40"/>
        <v>0</v>
      </c>
      <c r="AZ139" s="91">
        <f t="shared" si="41"/>
        <v>0</v>
      </c>
      <c r="BA139" s="91"/>
      <c r="BB139" s="91"/>
      <c r="BC139" s="91">
        <f t="shared" si="42"/>
        <v>0</v>
      </c>
      <c r="BD139" s="91">
        <f t="shared" si="43"/>
        <v>0</v>
      </c>
      <c r="BE139" s="149">
        <f t="shared" si="39"/>
        <v>0</v>
      </c>
    </row>
    <row r="140" spans="1:57">
      <c r="A140" s="6"/>
      <c r="B140" s="7" t="s">
        <v>107</v>
      </c>
      <c r="C140" s="172">
        <f t="shared" ref="C140:AH140" si="46">SUM(C75:C139)</f>
        <v>0</v>
      </c>
      <c r="D140" s="172">
        <f t="shared" si="46"/>
        <v>0</v>
      </c>
      <c r="E140" s="172">
        <f t="shared" si="46"/>
        <v>0</v>
      </c>
      <c r="F140" s="172">
        <f t="shared" si="46"/>
        <v>0</v>
      </c>
      <c r="G140" s="172">
        <f t="shared" si="46"/>
        <v>0</v>
      </c>
      <c r="H140" s="172">
        <f t="shared" si="46"/>
        <v>0</v>
      </c>
      <c r="I140" s="172">
        <f t="shared" si="46"/>
        <v>0</v>
      </c>
      <c r="J140" s="172">
        <f t="shared" si="46"/>
        <v>0</v>
      </c>
      <c r="K140" s="172">
        <f t="shared" si="46"/>
        <v>0</v>
      </c>
      <c r="L140" s="172">
        <f t="shared" si="46"/>
        <v>0</v>
      </c>
      <c r="M140" s="172">
        <f t="shared" si="46"/>
        <v>0</v>
      </c>
      <c r="N140" s="172">
        <f t="shared" si="46"/>
        <v>0</v>
      </c>
      <c r="O140" s="172">
        <f t="shared" si="46"/>
        <v>0</v>
      </c>
      <c r="P140" s="172">
        <f t="shared" si="46"/>
        <v>0</v>
      </c>
      <c r="Q140" s="172">
        <f t="shared" si="46"/>
        <v>0</v>
      </c>
      <c r="R140" s="172">
        <f t="shared" si="46"/>
        <v>0</v>
      </c>
      <c r="S140" s="172">
        <f t="shared" si="46"/>
        <v>0</v>
      </c>
      <c r="T140" s="172">
        <f t="shared" si="46"/>
        <v>0</v>
      </c>
      <c r="U140" s="172">
        <f t="shared" si="46"/>
        <v>0</v>
      </c>
      <c r="V140" s="172">
        <f t="shared" si="46"/>
        <v>0</v>
      </c>
      <c r="W140" s="172">
        <f t="shared" si="46"/>
        <v>0</v>
      </c>
      <c r="X140" s="172">
        <f t="shared" si="46"/>
        <v>0</v>
      </c>
      <c r="Y140" s="172">
        <f t="shared" si="46"/>
        <v>0</v>
      </c>
      <c r="Z140" s="172">
        <f t="shared" si="46"/>
        <v>0</v>
      </c>
      <c r="AA140" s="172">
        <f t="shared" si="46"/>
        <v>0</v>
      </c>
      <c r="AB140" s="172">
        <f t="shared" si="46"/>
        <v>0</v>
      </c>
      <c r="AC140" s="172">
        <f t="shared" si="46"/>
        <v>0</v>
      </c>
      <c r="AD140" s="172">
        <f t="shared" si="46"/>
        <v>0</v>
      </c>
      <c r="AE140" s="172">
        <f t="shared" si="46"/>
        <v>0</v>
      </c>
      <c r="AF140" s="172">
        <f t="shared" si="46"/>
        <v>0</v>
      </c>
      <c r="AG140" s="173">
        <f t="shared" si="46"/>
        <v>0</v>
      </c>
      <c r="AH140" s="173">
        <f t="shared" si="46"/>
        <v>0</v>
      </c>
      <c r="AI140" s="172">
        <f t="shared" ref="AI140:AY140" si="47">SUM(AI75:AI139)</f>
        <v>0</v>
      </c>
      <c r="AJ140" s="172">
        <f t="shared" si="47"/>
        <v>0</v>
      </c>
      <c r="AK140" s="172">
        <f t="shared" si="47"/>
        <v>0</v>
      </c>
      <c r="AL140" s="172">
        <f t="shared" si="47"/>
        <v>0</v>
      </c>
      <c r="AM140" s="172">
        <f t="shared" si="47"/>
        <v>0</v>
      </c>
      <c r="AN140" s="172">
        <f t="shared" si="47"/>
        <v>0</v>
      </c>
      <c r="AO140" s="172">
        <f t="shared" si="47"/>
        <v>0</v>
      </c>
      <c r="AP140" s="172">
        <f t="shared" si="47"/>
        <v>0</v>
      </c>
      <c r="AQ140" s="172">
        <f t="shared" si="47"/>
        <v>0</v>
      </c>
      <c r="AR140" s="172">
        <f t="shared" si="47"/>
        <v>0</v>
      </c>
      <c r="AS140" s="172">
        <f t="shared" si="47"/>
        <v>0</v>
      </c>
      <c r="AT140" s="172">
        <f t="shared" si="47"/>
        <v>0</v>
      </c>
      <c r="AU140" s="173">
        <f t="shared" si="47"/>
        <v>0</v>
      </c>
      <c r="AV140" s="173">
        <f t="shared" si="47"/>
        <v>0</v>
      </c>
      <c r="AW140" s="172">
        <f t="shared" si="47"/>
        <v>0</v>
      </c>
      <c r="AX140" s="172">
        <f t="shared" si="47"/>
        <v>0</v>
      </c>
      <c r="AY140" s="173">
        <f t="shared" si="47"/>
        <v>0</v>
      </c>
      <c r="AZ140" s="173">
        <f t="shared" ref="AZ140" si="48">SUM(AZ75:AZ139)</f>
        <v>0</v>
      </c>
      <c r="BA140" s="172">
        <f>SUM(BA75:BA139)</f>
        <v>0</v>
      </c>
      <c r="BB140" s="172">
        <f>SUM(BB75:BB139)</f>
        <v>0</v>
      </c>
      <c r="BC140" s="173">
        <f t="shared" ref="BC140:BD140" si="49">SUM(BC75:BC139)</f>
        <v>0</v>
      </c>
      <c r="BD140" s="173">
        <f t="shared" si="49"/>
        <v>0</v>
      </c>
      <c r="BE140" s="174">
        <f t="shared" si="39"/>
        <v>0</v>
      </c>
    </row>
    <row r="141" spans="1:57">
      <c r="A141" s="4">
        <v>166</v>
      </c>
      <c r="B141" s="5" t="s">
        <v>188</v>
      </c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>
        <f t="shared" ref="AG141:AG154" si="50">C141+E141+G141+I141+K141+M141+O141+Q141+S141+U141+W141+Y141+AA141+AC141+AE141</f>
        <v>0</v>
      </c>
      <c r="AH141" s="91">
        <f t="shared" ref="AH141:AH154" si="51">D141+F141+H141+J141+L141+N141+P141+R141+T141+V141+X141+Z141+AB141+AD141+AF141</f>
        <v>0</v>
      </c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>
        <f t="shared" si="35"/>
        <v>0</v>
      </c>
      <c r="AV141" s="91">
        <f t="shared" si="36"/>
        <v>0</v>
      </c>
      <c r="AW141" s="91"/>
      <c r="AX141" s="91"/>
      <c r="AY141" s="91">
        <f>AW141</f>
        <v>0</v>
      </c>
      <c r="AZ141" s="91">
        <f>AX141</f>
        <v>0</v>
      </c>
      <c r="BA141" s="91"/>
      <c r="BB141" s="91"/>
      <c r="BC141" s="91">
        <f>BA141</f>
        <v>0</v>
      </c>
      <c r="BD141" s="91">
        <f>BB141</f>
        <v>0</v>
      </c>
      <c r="BE141" s="149">
        <f>AG141+AH141+AU141+AV141+AY141+AZ141+BC141+BD141</f>
        <v>0</v>
      </c>
    </row>
    <row r="142" spans="1:57">
      <c r="A142" s="4">
        <v>167</v>
      </c>
      <c r="B142" s="5" t="s">
        <v>189</v>
      </c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>
        <f t="shared" si="50"/>
        <v>0</v>
      </c>
      <c r="AH142" s="91">
        <f t="shared" si="51"/>
        <v>0</v>
      </c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>
        <f t="shared" si="35"/>
        <v>0</v>
      </c>
      <c r="AV142" s="91">
        <f t="shared" si="36"/>
        <v>0</v>
      </c>
      <c r="AW142" s="91"/>
      <c r="AX142" s="91"/>
      <c r="AY142" s="91">
        <f t="shared" ref="AY142:AY154" si="52">AW142</f>
        <v>0</v>
      </c>
      <c r="AZ142" s="91">
        <f t="shared" ref="AZ142:AZ154" si="53">AX142</f>
        <v>0</v>
      </c>
      <c r="BA142" s="91"/>
      <c r="BB142" s="91"/>
      <c r="BC142" s="91">
        <f t="shared" ref="BC142:BC154" si="54">BA142</f>
        <v>0</v>
      </c>
      <c r="BD142" s="91">
        <f t="shared" ref="BD142:BD154" si="55">BB142</f>
        <v>0</v>
      </c>
      <c r="BE142" s="149">
        <f t="shared" si="39"/>
        <v>0</v>
      </c>
    </row>
    <row r="143" spans="1:57">
      <c r="A143" s="4">
        <v>170</v>
      </c>
      <c r="B143" s="5" t="s">
        <v>200</v>
      </c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>
        <f t="shared" si="50"/>
        <v>0</v>
      </c>
      <c r="AH143" s="91">
        <f t="shared" si="51"/>
        <v>0</v>
      </c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>
        <f t="shared" ref="AU143:AU154" si="56">AI143+AK143+AM143+AO143+AQ143+AS143</f>
        <v>0</v>
      </c>
      <c r="AV143" s="91">
        <f t="shared" ref="AV143:AV154" si="57">AJ143+AL143+AN143+AP143+AR143+AT143</f>
        <v>0</v>
      </c>
      <c r="AW143" s="91"/>
      <c r="AX143" s="91"/>
      <c r="AY143" s="91">
        <f t="shared" si="52"/>
        <v>0</v>
      </c>
      <c r="AZ143" s="91">
        <f t="shared" si="53"/>
        <v>0</v>
      </c>
      <c r="BA143" s="91"/>
      <c r="BB143" s="91"/>
      <c r="BC143" s="91">
        <f t="shared" si="54"/>
        <v>0</v>
      </c>
      <c r="BD143" s="91">
        <f t="shared" si="55"/>
        <v>0</v>
      </c>
      <c r="BE143" s="149">
        <f t="shared" si="39"/>
        <v>0</v>
      </c>
    </row>
    <row r="144" spans="1:57">
      <c r="A144" s="4">
        <v>171</v>
      </c>
      <c r="B144" s="5" t="s">
        <v>340</v>
      </c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>
        <f t="shared" si="50"/>
        <v>0</v>
      </c>
      <c r="AH144" s="91">
        <f t="shared" si="51"/>
        <v>0</v>
      </c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>
        <f t="shared" si="56"/>
        <v>0</v>
      </c>
      <c r="AV144" s="91">
        <f t="shared" si="57"/>
        <v>0</v>
      </c>
      <c r="AW144" s="91"/>
      <c r="AX144" s="91"/>
      <c r="AY144" s="91">
        <f t="shared" si="52"/>
        <v>0</v>
      </c>
      <c r="AZ144" s="91">
        <f t="shared" si="53"/>
        <v>0</v>
      </c>
      <c r="BA144" s="91"/>
      <c r="BB144" s="91"/>
      <c r="BC144" s="91">
        <f t="shared" si="54"/>
        <v>0</v>
      </c>
      <c r="BD144" s="91">
        <f t="shared" si="55"/>
        <v>0</v>
      </c>
      <c r="BE144" s="149">
        <f t="shared" si="39"/>
        <v>0</v>
      </c>
    </row>
    <row r="145" spans="1:57">
      <c r="A145" s="4">
        <v>172</v>
      </c>
      <c r="B145" s="5" t="s">
        <v>175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>
        <f t="shared" si="50"/>
        <v>0</v>
      </c>
      <c r="AH145" s="91">
        <f t="shared" si="51"/>
        <v>0</v>
      </c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>
        <f t="shared" si="56"/>
        <v>0</v>
      </c>
      <c r="AV145" s="91">
        <f t="shared" si="57"/>
        <v>0</v>
      </c>
      <c r="AW145" s="91"/>
      <c r="AX145" s="91"/>
      <c r="AY145" s="91">
        <f t="shared" si="52"/>
        <v>0</v>
      </c>
      <c r="AZ145" s="91">
        <f t="shared" si="53"/>
        <v>0</v>
      </c>
      <c r="BA145" s="91"/>
      <c r="BB145" s="91"/>
      <c r="BC145" s="91">
        <f t="shared" si="54"/>
        <v>0</v>
      </c>
      <c r="BD145" s="91">
        <f t="shared" si="55"/>
        <v>0</v>
      </c>
      <c r="BE145" s="149">
        <f t="shared" si="39"/>
        <v>0</v>
      </c>
    </row>
    <row r="146" spans="1:57">
      <c r="A146" s="4">
        <v>173</v>
      </c>
      <c r="B146" s="5" t="s">
        <v>341</v>
      </c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>
        <f t="shared" si="50"/>
        <v>0</v>
      </c>
      <c r="AH146" s="91">
        <f t="shared" si="51"/>
        <v>0</v>
      </c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>
        <f t="shared" si="56"/>
        <v>0</v>
      </c>
      <c r="AV146" s="91">
        <f t="shared" si="57"/>
        <v>0</v>
      </c>
      <c r="AW146" s="91"/>
      <c r="AX146" s="91"/>
      <c r="AY146" s="91">
        <f t="shared" si="52"/>
        <v>0</v>
      </c>
      <c r="AZ146" s="91">
        <f t="shared" si="53"/>
        <v>0</v>
      </c>
      <c r="BA146" s="91"/>
      <c r="BB146" s="91"/>
      <c r="BC146" s="91">
        <f t="shared" si="54"/>
        <v>0</v>
      </c>
      <c r="BD146" s="91">
        <f t="shared" si="55"/>
        <v>0</v>
      </c>
      <c r="BE146" s="149">
        <f t="shared" si="39"/>
        <v>0</v>
      </c>
    </row>
    <row r="147" spans="1:57">
      <c r="A147" s="4">
        <v>174</v>
      </c>
      <c r="B147" s="5" t="s">
        <v>88</v>
      </c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>
        <f t="shared" si="50"/>
        <v>0</v>
      </c>
      <c r="AH147" s="91">
        <f t="shared" si="51"/>
        <v>0</v>
      </c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>
        <f t="shared" si="56"/>
        <v>0</v>
      </c>
      <c r="AV147" s="91">
        <f t="shared" si="57"/>
        <v>0</v>
      </c>
      <c r="AW147" s="91"/>
      <c r="AX147" s="91"/>
      <c r="AY147" s="91">
        <f t="shared" si="52"/>
        <v>0</v>
      </c>
      <c r="AZ147" s="91">
        <f t="shared" si="53"/>
        <v>0</v>
      </c>
      <c r="BA147" s="91"/>
      <c r="BB147" s="91"/>
      <c r="BC147" s="91">
        <f t="shared" si="54"/>
        <v>0</v>
      </c>
      <c r="BD147" s="91">
        <f t="shared" si="55"/>
        <v>0</v>
      </c>
      <c r="BE147" s="149">
        <f t="shared" si="39"/>
        <v>0</v>
      </c>
    </row>
    <row r="148" spans="1:57">
      <c r="A148" s="4">
        <v>175</v>
      </c>
      <c r="B148" s="5" t="s">
        <v>89</v>
      </c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>
        <f t="shared" si="50"/>
        <v>0</v>
      </c>
      <c r="AH148" s="91">
        <f t="shared" si="51"/>
        <v>0</v>
      </c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>
        <f t="shared" si="56"/>
        <v>0</v>
      </c>
      <c r="AV148" s="91">
        <f t="shared" si="57"/>
        <v>0</v>
      </c>
      <c r="AW148" s="91"/>
      <c r="AX148" s="91"/>
      <c r="AY148" s="91">
        <f t="shared" si="52"/>
        <v>0</v>
      </c>
      <c r="AZ148" s="91">
        <f t="shared" si="53"/>
        <v>0</v>
      </c>
      <c r="BA148" s="91"/>
      <c r="BB148" s="91"/>
      <c r="BC148" s="91">
        <f t="shared" si="54"/>
        <v>0</v>
      </c>
      <c r="BD148" s="91">
        <f t="shared" si="55"/>
        <v>0</v>
      </c>
      <c r="BE148" s="149">
        <f t="shared" si="39"/>
        <v>0</v>
      </c>
    </row>
    <row r="149" spans="1:57">
      <c r="A149" s="4">
        <v>176</v>
      </c>
      <c r="B149" s="5" t="s">
        <v>108</v>
      </c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>
        <f t="shared" si="50"/>
        <v>0</v>
      </c>
      <c r="AH149" s="91">
        <f t="shared" si="51"/>
        <v>0</v>
      </c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>
        <f t="shared" si="56"/>
        <v>0</v>
      </c>
      <c r="AV149" s="91">
        <f t="shared" si="57"/>
        <v>0</v>
      </c>
      <c r="AW149" s="91"/>
      <c r="AX149" s="91"/>
      <c r="AY149" s="91">
        <f t="shared" si="52"/>
        <v>0</v>
      </c>
      <c r="AZ149" s="91">
        <f t="shared" si="53"/>
        <v>0</v>
      </c>
      <c r="BA149" s="91"/>
      <c r="BB149" s="91"/>
      <c r="BC149" s="91">
        <f t="shared" si="54"/>
        <v>0</v>
      </c>
      <c r="BD149" s="91">
        <f t="shared" si="55"/>
        <v>0</v>
      </c>
      <c r="BE149" s="149">
        <f t="shared" si="39"/>
        <v>0</v>
      </c>
    </row>
    <row r="150" spans="1:57">
      <c r="A150" s="4">
        <v>178</v>
      </c>
      <c r="B150" s="5" t="s">
        <v>90</v>
      </c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>
        <f t="shared" si="50"/>
        <v>0</v>
      </c>
      <c r="AH150" s="91">
        <f t="shared" si="51"/>
        <v>0</v>
      </c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>
        <f t="shared" si="56"/>
        <v>0</v>
      </c>
      <c r="AV150" s="91">
        <f t="shared" si="57"/>
        <v>0</v>
      </c>
      <c r="AW150" s="91"/>
      <c r="AX150" s="91"/>
      <c r="AY150" s="91">
        <f t="shared" si="52"/>
        <v>0</v>
      </c>
      <c r="AZ150" s="91">
        <f t="shared" si="53"/>
        <v>0</v>
      </c>
      <c r="BA150" s="91"/>
      <c r="BB150" s="91"/>
      <c r="BC150" s="91">
        <f t="shared" si="54"/>
        <v>0</v>
      </c>
      <c r="BD150" s="91">
        <f t="shared" si="55"/>
        <v>0</v>
      </c>
      <c r="BE150" s="149">
        <f t="shared" si="39"/>
        <v>0</v>
      </c>
    </row>
    <row r="151" spans="1:57">
      <c r="A151" s="4">
        <v>179</v>
      </c>
      <c r="B151" s="5" t="s">
        <v>146</v>
      </c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>
        <f t="shared" si="50"/>
        <v>0</v>
      </c>
      <c r="AH151" s="91">
        <f t="shared" si="51"/>
        <v>0</v>
      </c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>
        <f t="shared" si="56"/>
        <v>0</v>
      </c>
      <c r="AV151" s="91">
        <f t="shared" si="57"/>
        <v>0</v>
      </c>
      <c r="AW151" s="91"/>
      <c r="AX151" s="91"/>
      <c r="AY151" s="91">
        <f t="shared" si="52"/>
        <v>0</v>
      </c>
      <c r="AZ151" s="91">
        <f t="shared" si="53"/>
        <v>0</v>
      </c>
      <c r="BA151" s="91"/>
      <c r="BB151" s="91"/>
      <c r="BC151" s="91">
        <f t="shared" si="54"/>
        <v>0</v>
      </c>
      <c r="BD151" s="91">
        <f t="shared" si="55"/>
        <v>0</v>
      </c>
      <c r="BE151" s="149">
        <f t="shared" si="39"/>
        <v>0</v>
      </c>
    </row>
    <row r="152" spans="1:57">
      <c r="A152" s="4">
        <v>180</v>
      </c>
      <c r="B152" s="5" t="s">
        <v>147</v>
      </c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>
        <f t="shared" si="50"/>
        <v>0</v>
      </c>
      <c r="AH152" s="91">
        <f t="shared" si="51"/>
        <v>0</v>
      </c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>
        <f t="shared" si="56"/>
        <v>0</v>
      </c>
      <c r="AV152" s="91">
        <f t="shared" si="57"/>
        <v>0</v>
      </c>
      <c r="AW152" s="91"/>
      <c r="AX152" s="91"/>
      <c r="AY152" s="91">
        <f t="shared" si="52"/>
        <v>0</v>
      </c>
      <c r="AZ152" s="91">
        <f t="shared" si="53"/>
        <v>0</v>
      </c>
      <c r="BA152" s="91"/>
      <c r="BB152" s="91"/>
      <c r="BC152" s="91">
        <f t="shared" si="54"/>
        <v>0</v>
      </c>
      <c r="BD152" s="91">
        <f t="shared" si="55"/>
        <v>0</v>
      </c>
      <c r="BE152" s="149">
        <f t="shared" si="39"/>
        <v>0</v>
      </c>
    </row>
    <row r="153" spans="1:57" ht="20.25" customHeight="1">
      <c r="A153" s="4">
        <v>181</v>
      </c>
      <c r="B153" s="5" t="s">
        <v>176</v>
      </c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>
        <f t="shared" si="50"/>
        <v>0</v>
      </c>
      <c r="AH153" s="91">
        <f t="shared" si="51"/>
        <v>0</v>
      </c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>
        <f t="shared" si="56"/>
        <v>0</v>
      </c>
      <c r="AV153" s="91">
        <f t="shared" si="57"/>
        <v>0</v>
      </c>
      <c r="AW153" s="91"/>
      <c r="AX153" s="91"/>
      <c r="AY153" s="91">
        <f t="shared" si="52"/>
        <v>0</v>
      </c>
      <c r="AZ153" s="91">
        <f t="shared" si="53"/>
        <v>0</v>
      </c>
      <c r="BA153" s="91"/>
      <c r="BB153" s="91"/>
      <c r="BC153" s="91">
        <f t="shared" si="54"/>
        <v>0</v>
      </c>
      <c r="BD153" s="91">
        <f t="shared" si="55"/>
        <v>0</v>
      </c>
      <c r="BE153" s="149">
        <f t="shared" si="39"/>
        <v>0</v>
      </c>
    </row>
    <row r="154" spans="1:57" ht="20.25" customHeight="1">
      <c r="A154" s="4">
        <v>182</v>
      </c>
      <c r="B154" s="5" t="s">
        <v>190</v>
      </c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>
        <f t="shared" si="50"/>
        <v>0</v>
      </c>
      <c r="AH154" s="91">
        <f t="shared" si="51"/>
        <v>0</v>
      </c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>
        <f t="shared" si="56"/>
        <v>0</v>
      </c>
      <c r="AV154" s="91">
        <f t="shared" si="57"/>
        <v>0</v>
      </c>
      <c r="AW154" s="91"/>
      <c r="AX154" s="91"/>
      <c r="AY154" s="91">
        <f t="shared" si="52"/>
        <v>0</v>
      </c>
      <c r="AZ154" s="91">
        <f t="shared" si="53"/>
        <v>0</v>
      </c>
      <c r="BA154" s="91"/>
      <c r="BB154" s="91"/>
      <c r="BC154" s="91">
        <f t="shared" si="54"/>
        <v>0</v>
      </c>
      <c r="BD154" s="91">
        <f t="shared" si="55"/>
        <v>0</v>
      </c>
      <c r="BE154" s="149">
        <f t="shared" si="39"/>
        <v>0</v>
      </c>
    </row>
    <row r="155" spans="1:57">
      <c r="A155" s="6"/>
      <c r="B155" s="7" t="s">
        <v>109</v>
      </c>
      <c r="C155" s="172">
        <f t="shared" ref="C155:AH155" si="58">SUM(C141:C154)</f>
        <v>0</v>
      </c>
      <c r="D155" s="172">
        <f t="shared" si="58"/>
        <v>0</v>
      </c>
      <c r="E155" s="172">
        <f t="shared" si="58"/>
        <v>0</v>
      </c>
      <c r="F155" s="172">
        <f t="shared" si="58"/>
        <v>0</v>
      </c>
      <c r="G155" s="172">
        <f t="shared" si="58"/>
        <v>0</v>
      </c>
      <c r="H155" s="172">
        <f t="shared" si="58"/>
        <v>0</v>
      </c>
      <c r="I155" s="172">
        <f t="shared" si="58"/>
        <v>0</v>
      </c>
      <c r="J155" s="172">
        <f t="shared" si="58"/>
        <v>0</v>
      </c>
      <c r="K155" s="172">
        <f t="shared" si="58"/>
        <v>0</v>
      </c>
      <c r="L155" s="172">
        <f t="shared" si="58"/>
        <v>0</v>
      </c>
      <c r="M155" s="172">
        <f t="shared" si="58"/>
        <v>0</v>
      </c>
      <c r="N155" s="172">
        <f t="shared" si="58"/>
        <v>0</v>
      </c>
      <c r="O155" s="172">
        <f t="shared" si="58"/>
        <v>0</v>
      </c>
      <c r="P155" s="172">
        <f t="shared" si="58"/>
        <v>0</v>
      </c>
      <c r="Q155" s="172">
        <f t="shared" si="58"/>
        <v>0</v>
      </c>
      <c r="R155" s="172">
        <f t="shared" si="58"/>
        <v>0</v>
      </c>
      <c r="S155" s="172">
        <f t="shared" si="58"/>
        <v>0</v>
      </c>
      <c r="T155" s="172">
        <f t="shared" si="58"/>
        <v>0</v>
      </c>
      <c r="U155" s="172">
        <f t="shared" si="58"/>
        <v>0</v>
      </c>
      <c r="V155" s="172">
        <f t="shared" si="58"/>
        <v>0</v>
      </c>
      <c r="W155" s="172">
        <f t="shared" si="58"/>
        <v>0</v>
      </c>
      <c r="X155" s="172">
        <f t="shared" si="58"/>
        <v>0</v>
      </c>
      <c r="Y155" s="172">
        <f t="shared" si="58"/>
        <v>0</v>
      </c>
      <c r="Z155" s="172">
        <f t="shared" si="58"/>
        <v>0</v>
      </c>
      <c r="AA155" s="172">
        <f t="shared" si="58"/>
        <v>0</v>
      </c>
      <c r="AB155" s="172">
        <f t="shared" si="58"/>
        <v>0</v>
      </c>
      <c r="AC155" s="172">
        <f t="shared" si="58"/>
        <v>0</v>
      </c>
      <c r="AD155" s="172">
        <f t="shared" si="58"/>
        <v>0</v>
      </c>
      <c r="AE155" s="172">
        <f t="shared" si="58"/>
        <v>0</v>
      </c>
      <c r="AF155" s="172">
        <f t="shared" si="58"/>
        <v>0</v>
      </c>
      <c r="AG155" s="173">
        <f t="shared" si="58"/>
        <v>0</v>
      </c>
      <c r="AH155" s="173">
        <f t="shared" si="58"/>
        <v>0</v>
      </c>
      <c r="AI155" s="172">
        <f t="shared" ref="AI155:BE155" si="59">SUM(AI141:AI154)</f>
        <v>0</v>
      </c>
      <c r="AJ155" s="172">
        <f t="shared" si="59"/>
        <v>0</v>
      </c>
      <c r="AK155" s="172">
        <f t="shared" si="59"/>
        <v>0</v>
      </c>
      <c r="AL155" s="172">
        <f t="shared" si="59"/>
        <v>0</v>
      </c>
      <c r="AM155" s="172">
        <f t="shared" si="59"/>
        <v>0</v>
      </c>
      <c r="AN155" s="172">
        <f t="shared" si="59"/>
        <v>0</v>
      </c>
      <c r="AO155" s="172">
        <f t="shared" si="59"/>
        <v>0</v>
      </c>
      <c r="AP155" s="172">
        <f t="shared" si="59"/>
        <v>0</v>
      </c>
      <c r="AQ155" s="172">
        <f t="shared" si="59"/>
        <v>0</v>
      </c>
      <c r="AR155" s="172">
        <f t="shared" si="59"/>
        <v>0</v>
      </c>
      <c r="AS155" s="172">
        <f t="shared" si="59"/>
        <v>0</v>
      </c>
      <c r="AT155" s="172">
        <f t="shared" si="59"/>
        <v>0</v>
      </c>
      <c r="AU155" s="173">
        <f t="shared" si="59"/>
        <v>0</v>
      </c>
      <c r="AV155" s="173">
        <f t="shared" si="59"/>
        <v>0</v>
      </c>
      <c r="AW155" s="172">
        <f t="shared" si="59"/>
        <v>0</v>
      </c>
      <c r="AX155" s="172">
        <f t="shared" si="59"/>
        <v>0</v>
      </c>
      <c r="AY155" s="173">
        <f t="shared" si="59"/>
        <v>0</v>
      </c>
      <c r="AZ155" s="173">
        <f t="shared" si="59"/>
        <v>0</v>
      </c>
      <c r="BA155" s="172">
        <f t="shared" si="59"/>
        <v>0</v>
      </c>
      <c r="BB155" s="172">
        <f t="shared" si="59"/>
        <v>0</v>
      </c>
      <c r="BC155" s="173">
        <f t="shared" si="59"/>
        <v>0</v>
      </c>
      <c r="BD155" s="173">
        <f t="shared" si="59"/>
        <v>0</v>
      </c>
      <c r="BE155" s="174">
        <f t="shared" si="59"/>
        <v>0</v>
      </c>
    </row>
    <row r="156" spans="1:57" ht="19.5">
      <c r="BC156" s="93"/>
    </row>
    <row r="157" spans="1:57" ht="19.5">
      <c r="BC157" s="93"/>
    </row>
    <row r="158" spans="1:57" ht="19.5">
      <c r="BC158" s="93"/>
    </row>
    <row r="159" spans="1:57" ht="19.5">
      <c r="BC159" s="93"/>
    </row>
    <row r="160" spans="1:57" ht="19.5">
      <c r="BC160" s="93"/>
    </row>
    <row r="161" spans="55:55" ht="19.5">
      <c r="BC161" s="93"/>
    </row>
    <row r="162" spans="55:55" ht="19.5">
      <c r="BC162" s="93"/>
    </row>
    <row r="163" spans="55:55" ht="19.5">
      <c r="BC163" s="93"/>
    </row>
    <row r="164" spans="55:55">
      <c r="BC164" s="94"/>
    </row>
  </sheetData>
  <mergeCells count="35">
    <mergeCell ref="A2:C2"/>
    <mergeCell ref="A3:A5"/>
    <mergeCell ref="B3:B5"/>
    <mergeCell ref="C3:AH3"/>
    <mergeCell ref="AG4:AH5"/>
    <mergeCell ref="K4:L5"/>
    <mergeCell ref="M4:N5"/>
    <mergeCell ref="O4:P5"/>
    <mergeCell ref="Q4:R5"/>
    <mergeCell ref="AA4:AB5"/>
    <mergeCell ref="S4:T5"/>
    <mergeCell ref="AC4:AD5"/>
    <mergeCell ref="BE4:BE5"/>
    <mergeCell ref="C4:D5"/>
    <mergeCell ref="E4:F5"/>
    <mergeCell ref="G4:H5"/>
    <mergeCell ref="I4:J5"/>
    <mergeCell ref="AW4:AX5"/>
    <mergeCell ref="BC4:BD5"/>
    <mergeCell ref="AU4:AV5"/>
    <mergeCell ref="AQ4:AR5"/>
    <mergeCell ref="AS4:AT5"/>
    <mergeCell ref="AM4:AN5"/>
    <mergeCell ref="AO4:AP5"/>
    <mergeCell ref="BA3:BD3"/>
    <mergeCell ref="BA4:BB5"/>
    <mergeCell ref="U4:V5"/>
    <mergeCell ref="W4:X5"/>
    <mergeCell ref="Y4:Z5"/>
    <mergeCell ref="AE4:AF5"/>
    <mergeCell ref="AI4:AJ5"/>
    <mergeCell ref="AK4:AL5"/>
    <mergeCell ref="AY4:AZ5"/>
    <mergeCell ref="AW3:AZ3"/>
    <mergeCell ref="AI3:AV3"/>
  </mergeCells>
  <phoneticPr fontId="6" type="noConversion"/>
  <pageMargins left="0.23622047244094491" right="0.23622047244094491" top="0.74803149606299213" bottom="0.74803149606299213" header="0.31496062992125984" footer="0.31496062992125984"/>
  <pageSetup paperSize="8" scale="35" firstPageNumber="1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53"/>
  <sheetViews>
    <sheetView zoomScaleNormal="100" workbookViewId="0">
      <selection activeCell="C7" sqref="C7"/>
    </sheetView>
  </sheetViews>
  <sheetFormatPr defaultRowHeight="16.5"/>
  <cols>
    <col min="1" max="1" width="40" style="111" customWidth="1"/>
    <col min="2" max="2" width="3.75" style="111" customWidth="1"/>
    <col min="3" max="5" width="17.75" style="111" customWidth="1"/>
    <col min="6" max="6" width="17.125" style="111" customWidth="1"/>
    <col min="7" max="7" width="10" style="111" customWidth="1"/>
    <col min="8" max="16384" width="9" style="111"/>
  </cols>
  <sheetData>
    <row r="1" spans="1:6" ht="21">
      <c r="A1" s="273" t="s">
        <v>303</v>
      </c>
      <c r="B1" s="273"/>
      <c r="C1" s="273"/>
      <c r="D1" s="273"/>
      <c r="E1" s="273"/>
      <c r="F1" s="273"/>
    </row>
    <row r="2" spans="1:6" ht="21">
      <c r="A2" s="271" t="s">
        <v>263</v>
      </c>
      <c r="B2" s="271"/>
      <c r="C2" s="271"/>
      <c r="D2" s="271"/>
      <c r="E2" s="271"/>
      <c r="F2" s="271"/>
    </row>
    <row r="3" spans="1:6" ht="21">
      <c r="A3" s="112"/>
      <c r="B3" s="112"/>
      <c r="C3" s="272" t="s">
        <v>335</v>
      </c>
      <c r="D3" s="272"/>
      <c r="E3" s="2"/>
      <c r="F3" s="114" t="s">
        <v>264</v>
      </c>
    </row>
    <row r="4" spans="1:6" ht="21">
      <c r="A4" s="112"/>
      <c r="B4" s="112"/>
      <c r="C4" s="113"/>
      <c r="D4" s="113"/>
      <c r="E4" s="115" t="s">
        <v>248</v>
      </c>
      <c r="F4" s="114"/>
    </row>
    <row r="5" spans="1:6" ht="31.5">
      <c r="A5" s="116" t="s">
        <v>265</v>
      </c>
      <c r="B5" s="117" t="s">
        <v>266</v>
      </c>
      <c r="C5" s="118" t="s">
        <v>267</v>
      </c>
      <c r="D5" s="119" t="s">
        <v>268</v>
      </c>
      <c r="E5" s="120" t="s">
        <v>269</v>
      </c>
      <c r="F5" s="121" t="s">
        <v>270</v>
      </c>
    </row>
    <row r="6" spans="1:6" ht="21">
      <c r="A6" s="122" t="s">
        <v>336</v>
      </c>
      <c r="B6" s="123"/>
      <c r="C6" s="124"/>
      <c r="D6" s="124"/>
      <c r="E6" s="124"/>
      <c r="F6" s="125" t="str">
        <f>"小計: "&amp;SUM(E7:E21)</f>
        <v>小計: 0</v>
      </c>
    </row>
    <row r="7" spans="1:6" ht="19.5">
      <c r="A7" s="126" t="s">
        <v>271</v>
      </c>
      <c r="B7" s="127" t="s">
        <v>272</v>
      </c>
      <c r="C7" s="179">
        <f>五、電腦經費編列分析表總表!C7</f>
        <v>0</v>
      </c>
      <c r="D7" s="179">
        <f>五、電腦經費編列分析表總表!D7</f>
        <v>0</v>
      </c>
      <c r="E7" s="179">
        <f>C7+D7</f>
        <v>0</v>
      </c>
      <c r="F7" s="150"/>
    </row>
    <row r="8" spans="1:6" ht="19.5">
      <c r="A8" s="58" t="s">
        <v>273</v>
      </c>
      <c r="B8" s="127" t="s">
        <v>272</v>
      </c>
      <c r="C8" s="179">
        <f>五、電腦經費編列分析表總表!E7</f>
        <v>0</v>
      </c>
      <c r="D8" s="179">
        <f>五、電腦經費編列分析表總表!F7</f>
        <v>0</v>
      </c>
      <c r="E8" s="179">
        <f t="shared" ref="E8:E32" si="0">C8+D8</f>
        <v>0</v>
      </c>
      <c r="F8" s="150"/>
    </row>
    <row r="9" spans="1:6" ht="19.5">
      <c r="A9" s="58" t="s">
        <v>274</v>
      </c>
      <c r="B9" s="127" t="s">
        <v>272</v>
      </c>
      <c r="C9" s="179">
        <f>五、電腦經費編列分析表總表!G7</f>
        <v>0</v>
      </c>
      <c r="D9" s="179">
        <f>五、電腦經費編列分析表總表!H7</f>
        <v>0</v>
      </c>
      <c r="E9" s="179">
        <f t="shared" si="0"/>
        <v>0</v>
      </c>
      <c r="F9" s="151"/>
    </row>
    <row r="10" spans="1:6" ht="19.5">
      <c r="A10" s="58" t="s">
        <v>275</v>
      </c>
      <c r="B10" s="127" t="s">
        <v>272</v>
      </c>
      <c r="C10" s="179">
        <f>五、電腦經費編列分析表總表!I7</f>
        <v>0</v>
      </c>
      <c r="D10" s="179">
        <f>五、電腦經費編列分析表總表!J7</f>
        <v>0</v>
      </c>
      <c r="E10" s="179">
        <f t="shared" si="0"/>
        <v>0</v>
      </c>
      <c r="F10" s="151"/>
    </row>
    <row r="11" spans="1:6" ht="19.5">
      <c r="A11" s="58" t="s">
        <v>276</v>
      </c>
      <c r="B11" s="127" t="s">
        <v>272</v>
      </c>
      <c r="C11" s="179">
        <f>五、電腦經費編列分析表總表!K7</f>
        <v>0</v>
      </c>
      <c r="D11" s="179">
        <f>五、電腦經費編列分析表總表!L7</f>
        <v>0</v>
      </c>
      <c r="E11" s="179">
        <f t="shared" si="0"/>
        <v>0</v>
      </c>
      <c r="F11" s="151"/>
    </row>
    <row r="12" spans="1:6" ht="19.5">
      <c r="A12" s="58" t="s">
        <v>277</v>
      </c>
      <c r="B12" s="127" t="s">
        <v>272</v>
      </c>
      <c r="C12" s="179">
        <f>五、電腦經費編列分析表總表!M7</f>
        <v>0</v>
      </c>
      <c r="D12" s="179">
        <f>五、電腦經費編列分析表總表!N7</f>
        <v>0</v>
      </c>
      <c r="E12" s="179">
        <f t="shared" si="0"/>
        <v>0</v>
      </c>
      <c r="F12" s="151"/>
    </row>
    <row r="13" spans="1:6" ht="33">
      <c r="A13" s="126" t="s">
        <v>278</v>
      </c>
      <c r="B13" s="127" t="s">
        <v>272</v>
      </c>
      <c r="C13" s="179">
        <f>五、電腦經費編列分析表總表!O7</f>
        <v>0</v>
      </c>
      <c r="D13" s="179">
        <f>五、電腦經費編列分析表總表!P7</f>
        <v>0</v>
      </c>
      <c r="E13" s="179">
        <f t="shared" si="0"/>
        <v>0</v>
      </c>
      <c r="F13" s="152"/>
    </row>
    <row r="14" spans="1:6" ht="19.5">
      <c r="A14" s="58" t="s">
        <v>279</v>
      </c>
      <c r="B14" s="127" t="s">
        <v>272</v>
      </c>
      <c r="C14" s="179">
        <f>五、電腦經費編列分析表總表!Q7</f>
        <v>0</v>
      </c>
      <c r="D14" s="179">
        <f>五、電腦經費編列分析表總表!R7</f>
        <v>0</v>
      </c>
      <c r="E14" s="179">
        <f t="shared" si="0"/>
        <v>0</v>
      </c>
      <c r="F14" s="152"/>
    </row>
    <row r="15" spans="1:6" ht="19.5">
      <c r="A15" s="128" t="s">
        <v>280</v>
      </c>
      <c r="B15" s="127" t="s">
        <v>272</v>
      </c>
      <c r="C15" s="179">
        <f>五、電腦經費編列分析表總表!S7</f>
        <v>0</v>
      </c>
      <c r="D15" s="179">
        <f>五、電腦經費編列分析表總表!T7</f>
        <v>0</v>
      </c>
      <c r="E15" s="179">
        <f t="shared" si="0"/>
        <v>0</v>
      </c>
      <c r="F15" s="152"/>
    </row>
    <row r="16" spans="1:6" ht="19.5">
      <c r="A16" s="58" t="s">
        <v>281</v>
      </c>
      <c r="B16" s="127" t="s">
        <v>272</v>
      </c>
      <c r="C16" s="179">
        <f>五、電腦經費編列分析表總表!U7</f>
        <v>0</v>
      </c>
      <c r="D16" s="179">
        <f>五、電腦經費編列分析表總表!V7</f>
        <v>0</v>
      </c>
      <c r="E16" s="179">
        <f t="shared" si="0"/>
        <v>0</v>
      </c>
      <c r="F16" s="151"/>
    </row>
    <row r="17" spans="1:6" ht="21">
      <c r="A17" s="58" t="s">
        <v>282</v>
      </c>
      <c r="B17" s="127" t="s">
        <v>272</v>
      </c>
      <c r="C17" s="179">
        <f>五、電腦經費編列分析表總表!W7</f>
        <v>0</v>
      </c>
      <c r="D17" s="179">
        <f>五、電腦經費編列分析表總表!X7</f>
        <v>0</v>
      </c>
      <c r="E17" s="179">
        <f t="shared" si="0"/>
        <v>0</v>
      </c>
      <c r="F17" s="153"/>
    </row>
    <row r="18" spans="1:6" ht="21">
      <c r="A18" s="58" t="s">
        <v>283</v>
      </c>
      <c r="B18" s="127" t="s">
        <v>272</v>
      </c>
      <c r="C18" s="180">
        <f>五、電腦經費編列分析表總表!Y7</f>
        <v>0</v>
      </c>
      <c r="D18" s="179">
        <f>五、電腦經費編列分析表總表!Z7</f>
        <v>0</v>
      </c>
      <c r="E18" s="179">
        <f t="shared" si="0"/>
        <v>0</v>
      </c>
      <c r="F18" s="153"/>
    </row>
    <row r="19" spans="1:6" ht="19.5">
      <c r="A19" s="58" t="s">
        <v>284</v>
      </c>
      <c r="B19" s="127" t="s">
        <v>272</v>
      </c>
      <c r="C19" s="180">
        <f>五、電腦經費編列分析表總表!AA7</f>
        <v>0</v>
      </c>
      <c r="D19" s="179">
        <f>五、電腦經費編列分析表總表!AB7</f>
        <v>0</v>
      </c>
      <c r="E19" s="179">
        <f t="shared" si="0"/>
        <v>0</v>
      </c>
      <c r="F19" s="152"/>
    </row>
    <row r="20" spans="1:6" ht="19.5">
      <c r="A20" s="58" t="s">
        <v>285</v>
      </c>
      <c r="B20" s="127" t="s">
        <v>272</v>
      </c>
      <c r="C20" s="180">
        <f>五、電腦經費編列分析表總表!AC7</f>
        <v>0</v>
      </c>
      <c r="D20" s="179">
        <f>五、電腦經費編列分析表總表!AD7</f>
        <v>0</v>
      </c>
      <c r="E20" s="179">
        <f t="shared" si="0"/>
        <v>0</v>
      </c>
      <c r="F20" s="152"/>
    </row>
    <row r="21" spans="1:6">
      <c r="A21" s="14" t="s">
        <v>286</v>
      </c>
      <c r="B21" s="8"/>
      <c r="C21" s="179">
        <f>五、電腦經費編列分析表總表!AE7</f>
        <v>0</v>
      </c>
      <c r="D21" s="179">
        <f>五、電腦經費編列分析表總表!AF7</f>
        <v>0</v>
      </c>
      <c r="E21" s="179">
        <f t="shared" si="0"/>
        <v>0</v>
      </c>
      <c r="F21" s="152"/>
    </row>
    <row r="22" spans="1:6" ht="21">
      <c r="A22" s="122" t="s">
        <v>287</v>
      </c>
      <c r="B22" s="123"/>
      <c r="C22" s="179"/>
      <c r="D22" s="179"/>
      <c r="E22" s="179"/>
      <c r="F22" s="154" t="str">
        <f>"小計: "&amp; E24+E25+E26+E27+E28+E30+E32</f>
        <v>小計: 0</v>
      </c>
    </row>
    <row r="23" spans="1:6" ht="21">
      <c r="A23" s="129" t="s">
        <v>288</v>
      </c>
      <c r="B23" s="123"/>
      <c r="C23" s="179"/>
      <c r="D23" s="179"/>
      <c r="E23" s="179"/>
      <c r="F23" s="154" t="str">
        <f>"小計: "&amp; E24+E25+E26+E27+E28+E30</f>
        <v>小計: 0</v>
      </c>
    </row>
    <row r="24" spans="1:6" ht="19.5">
      <c r="A24" s="14" t="s">
        <v>289</v>
      </c>
      <c r="B24" s="127" t="s">
        <v>272</v>
      </c>
      <c r="C24" s="179">
        <f>五、電腦經費編列分析表總表!AI7</f>
        <v>0</v>
      </c>
      <c r="D24" s="179">
        <f>五、電腦經費編列分析表總表!AJ7</f>
        <v>0</v>
      </c>
      <c r="E24" s="179">
        <f t="shared" si="0"/>
        <v>0</v>
      </c>
      <c r="F24" s="152"/>
    </row>
    <row r="25" spans="1:6" ht="19.5">
      <c r="A25" s="14" t="s">
        <v>290</v>
      </c>
      <c r="B25" s="127" t="s">
        <v>272</v>
      </c>
      <c r="C25" s="179">
        <f>五、電腦經費編列分析表總表!AK7</f>
        <v>0</v>
      </c>
      <c r="D25" s="179">
        <f>五、電腦經費編列分析表總表!AL7</f>
        <v>0</v>
      </c>
      <c r="E25" s="179">
        <f t="shared" si="0"/>
        <v>0</v>
      </c>
      <c r="F25" s="152"/>
    </row>
    <row r="26" spans="1:6" ht="19.5">
      <c r="A26" s="14" t="s">
        <v>291</v>
      </c>
      <c r="B26" s="127" t="s">
        <v>272</v>
      </c>
      <c r="C26" s="179">
        <f>五、電腦經費編列分析表總表!AM7</f>
        <v>0</v>
      </c>
      <c r="D26" s="179">
        <f>五、電腦經費編列分析表總表!AN7</f>
        <v>0</v>
      </c>
      <c r="E26" s="179">
        <f t="shared" si="0"/>
        <v>0</v>
      </c>
      <c r="F26" s="152"/>
    </row>
    <row r="27" spans="1:6" ht="19.5">
      <c r="A27" s="14" t="s">
        <v>292</v>
      </c>
      <c r="B27" s="127" t="s">
        <v>272</v>
      </c>
      <c r="C27" s="179">
        <f>五、電腦經費編列分析表總表!AO7</f>
        <v>0</v>
      </c>
      <c r="D27" s="179">
        <f>五、電腦經費編列分析表總表!AP7</f>
        <v>0</v>
      </c>
      <c r="E27" s="179">
        <f t="shared" si="0"/>
        <v>0</v>
      </c>
      <c r="F27" s="152"/>
    </row>
    <row r="28" spans="1:6" ht="19.5">
      <c r="A28" s="14" t="s">
        <v>293</v>
      </c>
      <c r="B28" s="127" t="s">
        <v>272</v>
      </c>
      <c r="C28" s="179">
        <f>五、電腦經費編列分析表總表!AQ7</f>
        <v>0</v>
      </c>
      <c r="D28" s="179">
        <f>五、電腦經費編列分析表總表!AR7</f>
        <v>0</v>
      </c>
      <c r="E28" s="179">
        <f t="shared" si="0"/>
        <v>0</v>
      </c>
      <c r="F28" s="152"/>
    </row>
    <row r="29" spans="1:6" ht="19.5">
      <c r="A29" s="130"/>
      <c r="B29" s="127"/>
      <c r="C29" s="179"/>
      <c r="D29" s="179"/>
      <c r="E29" s="179"/>
      <c r="F29" s="152"/>
    </row>
    <row r="30" spans="1:6" ht="19.5">
      <c r="A30" s="14" t="s">
        <v>247</v>
      </c>
      <c r="B30" s="127"/>
      <c r="C30" s="179">
        <f>五、電腦經費編列分析表總表!AS7</f>
        <v>0</v>
      </c>
      <c r="D30" s="179">
        <f>五、電腦經費編列分析表總表!AT7</f>
        <v>0</v>
      </c>
      <c r="E30" s="179">
        <f t="shared" si="0"/>
        <v>0</v>
      </c>
      <c r="F30" s="152"/>
    </row>
    <row r="31" spans="1:6" ht="19.5">
      <c r="A31" s="129" t="s">
        <v>294</v>
      </c>
      <c r="B31" s="127"/>
      <c r="C31" s="179"/>
      <c r="D31" s="179"/>
      <c r="E31" s="179"/>
      <c r="F31" s="154" t="str">
        <f>"小計: "&amp; E32</f>
        <v>小計: 0</v>
      </c>
    </row>
    <row r="32" spans="1:6" ht="19.5">
      <c r="A32" s="14" t="s">
        <v>295</v>
      </c>
      <c r="B32" s="127" t="s">
        <v>272</v>
      </c>
      <c r="C32" s="179">
        <f>五、電腦經費編列分析表總表!AW7</f>
        <v>0</v>
      </c>
      <c r="D32" s="179">
        <f>五、電腦經費編列分析表總表!AX7</f>
        <v>0</v>
      </c>
      <c r="E32" s="179">
        <f t="shared" si="0"/>
        <v>0</v>
      </c>
      <c r="F32" s="152"/>
    </row>
    <row r="33" spans="1:6" ht="19.5">
      <c r="A33" s="14"/>
      <c r="B33" s="127"/>
      <c r="C33" s="179"/>
      <c r="D33" s="179"/>
      <c r="E33" s="179"/>
      <c r="F33" s="152"/>
    </row>
    <row r="34" spans="1:6" ht="19.5">
      <c r="A34" s="122" t="s">
        <v>296</v>
      </c>
      <c r="B34" s="127"/>
      <c r="C34" s="179"/>
      <c r="D34" s="179"/>
      <c r="E34" s="179"/>
      <c r="F34" s="154" t="str">
        <f>"小計: "&amp; E35</f>
        <v>小計: 0</v>
      </c>
    </row>
    <row r="35" spans="1:6" ht="19.5">
      <c r="A35" s="14" t="s">
        <v>295</v>
      </c>
      <c r="B35" s="127" t="s">
        <v>272</v>
      </c>
      <c r="C35" s="179">
        <f>五、電腦經費編列分析表總表!BA7</f>
        <v>0</v>
      </c>
      <c r="D35" s="179">
        <f>五、電腦經費編列分析表總表!BB7</f>
        <v>0</v>
      </c>
      <c r="E35" s="179">
        <f>C35+D35</f>
        <v>0</v>
      </c>
      <c r="F35" s="152"/>
    </row>
    <row r="36" spans="1:6">
      <c r="A36" s="14"/>
      <c r="B36" s="131"/>
      <c r="C36" s="152"/>
      <c r="D36" s="152"/>
      <c r="E36" s="155"/>
      <c r="F36" s="152"/>
    </row>
    <row r="37" spans="1:6" ht="21">
      <c r="A37" s="132" t="s">
        <v>297</v>
      </c>
      <c r="B37" s="123"/>
      <c r="C37" s="133"/>
      <c r="D37" s="134"/>
      <c r="E37" s="135"/>
      <c r="F37" s="136"/>
    </row>
    <row r="38" spans="1:6" ht="19.5">
      <c r="A38" s="137" t="s">
        <v>298</v>
      </c>
      <c r="B38" s="138"/>
      <c r="C38"/>
      <c r="D38"/>
      <c r="E38"/>
      <c r="F38"/>
    </row>
    <row r="39" spans="1:6">
      <c r="A39" s="139" t="s">
        <v>343</v>
      </c>
      <c r="B39" s="138"/>
      <c r="C39"/>
      <c r="D39"/>
      <c r="E39"/>
      <c r="F39"/>
    </row>
    <row r="40" spans="1:6">
      <c r="A40" s="140" t="s">
        <v>344</v>
      </c>
      <c r="B40"/>
      <c r="C40"/>
      <c r="D40"/>
      <c r="E40"/>
      <c r="F40"/>
    </row>
    <row r="41" spans="1:6">
      <c r="A41" s="139" t="s">
        <v>345</v>
      </c>
      <c r="B41" s="141"/>
      <c r="C41" s="142"/>
      <c r="D41" s="142"/>
      <c r="E41" s="142"/>
      <c r="F41" s="142"/>
    </row>
    <row r="42" spans="1:6">
      <c r="A42" s="139" t="s">
        <v>299</v>
      </c>
      <c r="B42" s="141"/>
      <c r="C42" s="142"/>
      <c r="D42" s="142"/>
      <c r="E42" s="142"/>
      <c r="F42" s="142"/>
    </row>
    <row r="43" spans="1:6">
      <c r="A43" s="267" t="s">
        <v>346</v>
      </c>
      <c r="B43" s="270"/>
      <c r="C43" s="270"/>
      <c r="D43" s="270"/>
      <c r="E43" s="270"/>
      <c r="F43" s="270"/>
    </row>
    <row r="44" spans="1:6">
      <c r="A44" s="267" t="s">
        <v>300</v>
      </c>
      <c r="B44" s="268"/>
      <c r="C44" s="268"/>
      <c r="D44" s="268"/>
      <c r="E44" s="268"/>
      <c r="F44" s="268"/>
    </row>
    <row r="45" spans="1:6">
      <c r="A45" s="35" t="s">
        <v>347</v>
      </c>
      <c r="B45" s="142"/>
      <c r="C45" s="142"/>
      <c r="D45" s="142"/>
      <c r="E45" s="142"/>
      <c r="F45" s="142"/>
    </row>
    <row r="46" spans="1:6">
      <c r="A46" s="35" t="s">
        <v>348</v>
      </c>
      <c r="B46" s="142"/>
      <c r="C46" s="142"/>
      <c r="D46" s="142"/>
      <c r="E46" s="142"/>
      <c r="F46" s="142"/>
    </row>
    <row r="47" spans="1:6">
      <c r="A47" s="269" t="s">
        <v>301</v>
      </c>
      <c r="B47" s="268"/>
      <c r="C47" s="268"/>
      <c r="D47" s="268"/>
      <c r="E47" s="268"/>
      <c r="F47" s="268"/>
    </row>
    <row r="48" spans="1:6">
      <c r="A48" s="269" t="s">
        <v>349</v>
      </c>
      <c r="B48" s="270"/>
      <c r="C48" s="270"/>
      <c r="D48" s="270"/>
      <c r="E48" s="270"/>
      <c r="F48" s="270"/>
    </row>
    <row r="49" spans="1:6">
      <c r="A49" s="35" t="s">
        <v>350</v>
      </c>
      <c r="B49"/>
      <c r="C49"/>
      <c r="D49"/>
      <c r="E49"/>
      <c r="F49"/>
    </row>
    <row r="50" spans="1:6">
      <c r="A50" s="35" t="s">
        <v>302</v>
      </c>
      <c r="B50"/>
      <c r="C50"/>
      <c r="D50"/>
      <c r="E50"/>
      <c r="F50"/>
    </row>
    <row r="51" spans="1:6">
      <c r="A51" s="35" t="s">
        <v>351</v>
      </c>
      <c r="B51"/>
      <c r="C51"/>
      <c r="D51"/>
      <c r="E51"/>
      <c r="F51"/>
    </row>
    <row r="52" spans="1:6">
      <c r="A52" s="35" t="s">
        <v>352</v>
      </c>
      <c r="B52"/>
      <c r="C52"/>
      <c r="D52"/>
      <c r="E52"/>
      <c r="F52"/>
    </row>
    <row r="53" spans="1:6">
      <c r="A53" s="35"/>
      <c r="B53"/>
      <c r="C53"/>
      <c r="D53"/>
      <c r="E53"/>
      <c r="F53"/>
    </row>
  </sheetData>
  <mergeCells count="7">
    <mergeCell ref="A44:F44"/>
    <mergeCell ref="A47:F47"/>
    <mergeCell ref="A48:F48"/>
    <mergeCell ref="A1:F1"/>
    <mergeCell ref="A2:F2"/>
    <mergeCell ref="C3:D3"/>
    <mergeCell ref="A43:F43"/>
  </mergeCells>
  <phoneticPr fontId="6" type="noConversion"/>
  <pageMargins left="0.23622047244094491" right="0.23622047244094491" top="0.59055118110236227" bottom="0.39370078740157483" header="0.31496062992125984" footer="0.31496062992125984"/>
  <pageSetup paperSize="9" scale="80" firstPageNumber="1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5</vt:i4>
      </vt:variant>
    </vt:vector>
  </HeadingPairs>
  <TitlesOfParts>
    <vt:vector size="11" baseType="lpstr">
      <vt:lpstr>一、108年度預算總表</vt:lpstr>
      <vt:lpstr>二、電腦明細表</vt:lpstr>
      <vt:lpstr>三、電腦經費審查表</vt:lpstr>
      <vt:lpstr>四、電子檔(原編列數)</vt:lpstr>
      <vt:lpstr>五、電腦經費編列分析表總表</vt:lpstr>
      <vt:lpstr>六、電腦經費編列分析表</vt:lpstr>
      <vt:lpstr>二、電腦明細表!Print_Area</vt:lpstr>
      <vt:lpstr>三、電腦經費審查表!Print_Area</vt:lpstr>
      <vt:lpstr>二、電腦明細表!Print_Titles</vt:lpstr>
      <vt:lpstr>五、電腦經費編列分析表總表!Print_Titles</vt:lpstr>
      <vt:lpstr>'四、電子檔(原編列數)'!Print_Titles</vt:lpstr>
    </vt:vector>
  </TitlesOfParts>
  <Company>教育部國民及學前教育署-資產申報系統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設置及應用電腦經費預算表</dc:subject>
  <dc:creator>陳慶結</dc:creator>
  <cp:lastModifiedBy>楊品函</cp:lastModifiedBy>
  <cp:lastPrinted>2017-12-26T08:31:17Z</cp:lastPrinted>
  <dcterms:created xsi:type="dcterms:W3CDTF">2017-03-22T06:06:55Z</dcterms:created>
  <dcterms:modified xsi:type="dcterms:W3CDTF">2017-12-26T08:34:01Z</dcterms:modified>
</cp:coreProperties>
</file>