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40.125.179.100\工作案件\01-規劃設計案\106年度\106年度校舍案\【高中職組－107年學校新建工程控管計畫】\04-會議及活動\01-【研習說明會議】\1090723-112年申請說明會\00學校申請資料\"/>
    </mc:Choice>
  </mc:AlternateContent>
  <bookViews>
    <workbookView xWindow="0" yWindow="0" windowWidth="28800" windowHeight="12285"/>
  </bookViews>
  <sheets>
    <sheet name="技術高中、綜合高中" sheetId="1" r:id="rId1"/>
  </sheets>
  <definedNames>
    <definedName name="_xlnm.Print_Area" localSheetId="0">技術高中、綜合高中!$A$1:$CL$31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Q28" i="1"/>
  <c r="R28" i="1"/>
  <c r="S28" i="1"/>
  <c r="T28" i="1"/>
  <c r="U28" i="1"/>
  <c r="W28" i="1"/>
  <c r="V28" i="1"/>
  <c r="V27" i="1"/>
  <c r="W27" i="1"/>
  <c r="CJ24" i="1" l="1"/>
  <c r="CJ23" i="1"/>
  <c r="CJ22" i="1"/>
  <c r="CK24" i="1"/>
  <c r="CK23" i="1"/>
  <c r="CK22" i="1"/>
  <c r="CK21" i="1"/>
  <c r="CE21" i="1"/>
  <c r="CD21" i="1"/>
  <c r="CF21" i="1"/>
  <c r="CG21" i="1"/>
  <c r="CH21" i="1"/>
  <c r="CI21" i="1"/>
  <c r="CJ21" i="1"/>
  <c r="BX16" i="1"/>
  <c r="BX15" i="1"/>
  <c r="BX14" i="1"/>
  <c r="BX13" i="1"/>
  <c r="BX17" i="1"/>
  <c r="BX18" i="1"/>
  <c r="BW13" i="1"/>
  <c r="BW14" i="1"/>
  <c r="BW15" i="1"/>
  <c r="BW16" i="1"/>
  <c r="BW17" i="1"/>
  <c r="BW18" i="1"/>
  <c r="CJ9" i="1"/>
  <c r="CK9" i="1"/>
  <c r="BW27" i="1"/>
  <c r="BX27" i="1"/>
  <c r="BK21" i="1"/>
  <c r="BK22" i="1"/>
  <c r="BJ21" i="1"/>
  <c r="BJ22" i="1"/>
  <c r="CK13" i="1" l="1"/>
  <c r="CK14" i="1"/>
  <c r="CK15" i="1"/>
  <c r="CK16" i="1"/>
  <c r="CK17" i="1"/>
  <c r="CK18" i="1"/>
  <c r="CK19" i="1"/>
  <c r="CK20" i="1"/>
  <c r="CK12" i="1"/>
  <c r="CJ13" i="1"/>
  <c r="CJ14" i="1"/>
  <c r="CJ15" i="1"/>
  <c r="CJ16" i="1"/>
  <c r="CJ17" i="1"/>
  <c r="CJ18" i="1"/>
  <c r="CJ19" i="1"/>
  <c r="CJ20" i="1"/>
  <c r="CJ12" i="1"/>
  <c r="BX7" i="1"/>
  <c r="BX8" i="1"/>
  <c r="BX9" i="1"/>
  <c r="BX10" i="1"/>
  <c r="BX11" i="1"/>
  <c r="BX12" i="1"/>
  <c r="BX19" i="1"/>
  <c r="BX20" i="1"/>
  <c r="BX21" i="1"/>
  <c r="BX22" i="1"/>
  <c r="BX23" i="1"/>
  <c r="BX24" i="1"/>
  <c r="BX25" i="1"/>
  <c r="BX26" i="1"/>
  <c r="CK6" i="1"/>
  <c r="CK7" i="1"/>
  <c r="CK8" i="1"/>
  <c r="CK10" i="1"/>
  <c r="CK11" i="1"/>
  <c r="BX6" i="1"/>
  <c r="BW7" i="1"/>
  <c r="BW8" i="1"/>
  <c r="BW9" i="1"/>
  <c r="BW10" i="1"/>
  <c r="BW11" i="1"/>
  <c r="BW12" i="1"/>
  <c r="BW19" i="1"/>
  <c r="BW20" i="1"/>
  <c r="BW21" i="1"/>
  <c r="BW22" i="1"/>
  <c r="BW23" i="1"/>
  <c r="BW24" i="1"/>
  <c r="BW25" i="1"/>
  <c r="BW26" i="1"/>
  <c r="CJ6" i="1"/>
  <c r="CJ7" i="1"/>
  <c r="CJ8" i="1"/>
  <c r="CJ10" i="1"/>
  <c r="CJ11" i="1"/>
  <c r="BW6" i="1"/>
  <c r="BK7" i="1"/>
  <c r="BK8" i="1"/>
  <c r="BK9" i="1"/>
  <c r="BK10" i="1"/>
  <c r="BK11" i="1"/>
  <c r="BK12" i="1"/>
  <c r="BK13" i="1"/>
  <c r="BK14" i="1"/>
  <c r="BK15" i="1"/>
  <c r="BK16" i="1"/>
  <c r="BK17" i="1"/>
  <c r="BK18" i="1"/>
  <c r="BK19" i="1"/>
  <c r="BK20" i="1"/>
  <c r="BK23" i="1"/>
  <c r="BK24" i="1"/>
  <c r="BK25" i="1"/>
  <c r="BK26" i="1"/>
  <c r="BK27" i="1"/>
  <c r="BK6" i="1"/>
  <c r="BJ7" i="1"/>
  <c r="BJ8" i="1"/>
  <c r="BJ9" i="1"/>
  <c r="BJ10" i="1"/>
  <c r="BJ11" i="1"/>
  <c r="BJ12" i="1"/>
  <c r="BJ13" i="1"/>
  <c r="BJ14" i="1"/>
  <c r="BJ15" i="1"/>
  <c r="BJ16" i="1"/>
  <c r="BJ17" i="1"/>
  <c r="BJ18" i="1"/>
  <c r="BJ19" i="1"/>
  <c r="BJ20" i="1"/>
  <c r="BJ23" i="1"/>
  <c r="BJ24" i="1"/>
  <c r="BJ25" i="1"/>
  <c r="BJ26" i="1"/>
  <c r="BJ27" i="1"/>
  <c r="BJ6" i="1"/>
  <c r="AX7" i="1"/>
  <c r="AX8" i="1"/>
  <c r="AX9" i="1"/>
  <c r="AX6" i="1"/>
  <c r="AW7" i="1"/>
  <c r="AW8" i="1"/>
  <c r="AW9" i="1"/>
  <c r="AW6" i="1"/>
  <c r="AL7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L21" i="1"/>
  <c r="AL22" i="1"/>
  <c r="AL23" i="1"/>
  <c r="AL24" i="1"/>
  <c r="AL25" i="1"/>
  <c r="AL26" i="1"/>
  <c r="AL6" i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6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7" i="1"/>
  <c r="W6" i="1"/>
  <c r="V6" i="1"/>
  <c r="I22" i="1"/>
  <c r="H22" i="1"/>
  <c r="I23" i="1"/>
  <c r="I24" i="1"/>
  <c r="I25" i="1"/>
  <c r="I26" i="1"/>
  <c r="H24" i="1"/>
  <c r="H25" i="1"/>
  <c r="H26" i="1"/>
  <c r="H23" i="1"/>
  <c r="I12" i="1"/>
  <c r="I13" i="1"/>
  <c r="I14" i="1"/>
  <c r="I15" i="1"/>
  <c r="I11" i="1"/>
  <c r="I10" i="1"/>
  <c r="H11" i="1"/>
  <c r="H12" i="1"/>
  <c r="H13" i="1"/>
  <c r="H14" i="1"/>
  <c r="H15" i="1"/>
  <c r="H10" i="1"/>
  <c r="AJ27" i="1" l="1"/>
  <c r="AI27" i="1"/>
  <c r="AH27" i="1"/>
  <c r="AG27" i="1"/>
  <c r="AF27" i="1"/>
  <c r="AE27" i="1"/>
  <c r="G27" i="1"/>
  <c r="F27" i="1"/>
  <c r="E27" i="1"/>
  <c r="D27" i="1"/>
  <c r="C27" i="1"/>
  <c r="B27" i="1"/>
  <c r="I27" i="1"/>
  <c r="H27" i="1"/>
  <c r="G16" i="1"/>
  <c r="F16" i="1"/>
  <c r="E16" i="1"/>
  <c r="D16" i="1"/>
  <c r="C16" i="1"/>
  <c r="B16" i="1"/>
  <c r="AX11" i="1"/>
  <c r="H16" i="1"/>
  <c r="AV10" i="1"/>
  <c r="AU10" i="1"/>
  <c r="AT10" i="1"/>
  <c r="AS10" i="1"/>
  <c r="AR10" i="1"/>
  <c r="AQ10" i="1"/>
  <c r="I16" i="1"/>
  <c r="AX10" i="1"/>
  <c r="AW10" i="1"/>
  <c r="AL27" i="1"/>
  <c r="AK27" i="1"/>
</calcChain>
</file>

<file path=xl/sharedStrings.xml><?xml version="1.0" encoding="utf-8"?>
<sst xmlns="http://schemas.openxmlformats.org/spreadsheetml/2006/main" count="284" uniqueCount="178">
  <si>
    <t>若在不同棟請分別填寫</t>
    <phoneticPr fontId="3" type="noConversion"/>
  </si>
  <si>
    <t>灰色底已設公式，勿更動</t>
    <phoneticPr fontId="3" type="noConversion"/>
  </si>
  <si>
    <t>若在不同棟請分別填寫</t>
    <phoneticPr fontId="3" type="noConversion"/>
  </si>
  <si>
    <t>四、多用途專科教室-圖書館</t>
    <phoneticPr fontId="3" type="noConversion"/>
  </si>
  <si>
    <t>若在不同棟請分別填寫</t>
    <phoneticPr fontId="3" type="noConversion"/>
  </si>
  <si>
    <t>灰色底已設公式，勿更動</t>
    <phoneticPr fontId="3" type="noConversion"/>
  </si>
  <si>
    <t>五、行政辦公室</t>
    <phoneticPr fontId="3" type="noConversion"/>
  </si>
  <si>
    <t>五、行政辦公室</t>
    <phoneticPr fontId="3" type="noConversion"/>
  </si>
  <si>
    <t>灰色底已設公式，勿更動</t>
    <phoneticPr fontId="3" type="noConversion"/>
  </si>
  <si>
    <t>學校名稱 :</t>
    <phoneticPr fontId="3" type="noConversion"/>
  </si>
  <si>
    <t>高職一般科目(若在不同棟請分別填寫)</t>
    <phoneticPr fontId="3" type="noConversion"/>
  </si>
  <si>
    <t>高職群科部定專業實習科目(若在不同棟請分別填寫)</t>
    <phoneticPr fontId="3" type="noConversion"/>
  </si>
  <si>
    <t>多用途專科教室-教學資源中心-圖書館(若在不同棟請分別填寫)</t>
    <phoneticPr fontId="3" type="noConversion"/>
  </si>
  <si>
    <t>行政辦公室(若在不同棟請分別填寫)</t>
    <phoneticPr fontId="3" type="noConversion"/>
  </si>
  <si>
    <t>承辦人員姓名／職稱／電話：</t>
    <phoneticPr fontId="3" type="noConversion"/>
  </si>
  <si>
    <t>編號</t>
    <phoneticPr fontId="3" type="noConversion"/>
  </si>
  <si>
    <t>教室名稱</t>
    <phoneticPr fontId="3" type="noConversion"/>
  </si>
  <si>
    <t>建物名稱</t>
    <phoneticPr fontId="3" type="noConversion"/>
  </si>
  <si>
    <t>現況量體
【A】</t>
    <phoneticPr fontId="3" type="noConversion"/>
  </si>
  <si>
    <t>預定新建量體
【C】</t>
    <phoneticPr fontId="3" type="noConversion"/>
  </si>
  <si>
    <t>備註</t>
    <phoneticPr fontId="3" type="noConversion"/>
  </si>
  <si>
    <t>群科名稱</t>
    <phoneticPr fontId="3" type="noConversion"/>
  </si>
  <si>
    <t>班級名稱</t>
    <phoneticPr fontId="3" type="noConversion"/>
  </si>
  <si>
    <t>日間部/班級數
進修部/班級數</t>
    <phoneticPr fontId="3" type="noConversion"/>
  </si>
  <si>
    <t>建物名稱</t>
    <phoneticPr fontId="3" type="noConversion"/>
  </si>
  <si>
    <t>現況量體
【A】</t>
    <phoneticPr fontId="3" type="noConversion"/>
  </si>
  <si>
    <t>備註</t>
    <phoneticPr fontId="3" type="noConversion"/>
  </si>
  <si>
    <t>教室名稱</t>
    <phoneticPr fontId="3" type="noConversion"/>
  </si>
  <si>
    <t>現況量體
【A】</t>
    <phoneticPr fontId="3" type="noConversion"/>
  </si>
  <si>
    <t>預定新建量體
【C】</t>
    <phoneticPr fontId="3" type="noConversion"/>
  </si>
  <si>
    <t>備註</t>
    <phoneticPr fontId="3" type="noConversion"/>
  </si>
  <si>
    <t>編號</t>
    <phoneticPr fontId="3" type="noConversion"/>
  </si>
  <si>
    <t>建物名稱</t>
    <phoneticPr fontId="3" type="noConversion"/>
  </si>
  <si>
    <t>預定新建量體
【C】</t>
    <phoneticPr fontId="3" type="noConversion"/>
  </si>
  <si>
    <t>編號</t>
    <phoneticPr fontId="3" type="noConversion"/>
  </si>
  <si>
    <t>建物名稱</t>
    <phoneticPr fontId="3" type="noConversion"/>
  </si>
  <si>
    <t>備註</t>
    <phoneticPr fontId="3" type="noConversion"/>
  </si>
  <si>
    <t>教室數量
(間)</t>
    <phoneticPr fontId="3" type="noConversion"/>
  </si>
  <si>
    <t>樓地板面積
(m²)</t>
    <phoneticPr fontId="3" type="noConversion"/>
  </si>
  <si>
    <t>教室數量
(間)</t>
    <phoneticPr fontId="3" type="noConversion"/>
  </si>
  <si>
    <t>樓地板面積
(m²)</t>
    <phoneticPr fontId="3" type="noConversion"/>
  </si>
  <si>
    <t>教室數量
(間)</t>
    <phoneticPr fontId="3" type="noConversion"/>
  </si>
  <si>
    <t>樓地板面積
(m²)</t>
    <phoneticPr fontId="3" type="noConversion"/>
  </si>
  <si>
    <t>教室數量
(間)</t>
    <phoneticPr fontId="3" type="noConversion"/>
  </si>
  <si>
    <t>樓地板面積
(m²)</t>
    <phoneticPr fontId="3" type="noConversion"/>
  </si>
  <si>
    <t>樓地板面積
(m²)</t>
    <phoneticPr fontId="3" type="noConversion"/>
  </si>
  <si>
    <t>一、普通教室</t>
    <phoneticPr fontId="3" type="noConversion"/>
  </si>
  <si>
    <t>灰色底已設公式，勿更動</t>
    <phoneticPr fontId="3" type="noConversion"/>
  </si>
  <si>
    <t>例:語言教室</t>
    <phoneticPr fontId="3" type="noConversion"/>
  </si>
  <si>
    <t>例：測試樓</t>
    <phoneticPr fontId="3" type="noConversion"/>
  </si>
  <si>
    <t>例:每週使用之總節數：25</t>
    <phoneticPr fontId="3" type="noConversion"/>
  </si>
  <si>
    <t>例:機械群</t>
    <phoneticPr fontId="3" type="noConversion"/>
  </si>
  <si>
    <t>例:生物產業機電科</t>
    <phoneticPr fontId="3" type="noConversion"/>
  </si>
  <si>
    <t>例:日間部/3班</t>
    <phoneticPr fontId="3" type="noConversion"/>
  </si>
  <si>
    <t>例:製圖實習教室</t>
    <phoneticPr fontId="3" type="noConversion"/>
  </si>
  <si>
    <t>例:學習樓</t>
    <phoneticPr fontId="3" type="noConversion"/>
  </si>
  <si>
    <t>圖書館</t>
    <phoneticPr fontId="3" type="noConversion"/>
  </si>
  <si>
    <t>校長室-辦公室</t>
  </si>
  <si>
    <t>健康中心(保健室)</t>
  </si>
  <si>
    <t>普通教室</t>
    <phoneticPr fontId="3" type="noConversion"/>
  </si>
  <si>
    <t>例:機械基礎實習工場</t>
    <phoneticPr fontId="3" type="noConversion"/>
  </si>
  <si>
    <t>校長室-會客室</t>
  </si>
  <si>
    <t>合作社</t>
  </si>
  <si>
    <t>建物名稱</t>
    <phoneticPr fontId="3" type="noConversion"/>
  </si>
  <si>
    <t>例:機械電學實習工場</t>
    <phoneticPr fontId="3" type="noConversion"/>
  </si>
  <si>
    <t>例:學習樓</t>
    <phoneticPr fontId="3" type="noConversion"/>
  </si>
  <si>
    <t>校長室-休息室</t>
  </si>
  <si>
    <t>哺集乳室</t>
  </si>
  <si>
    <t>樓地板面積
(m²)</t>
    <phoneticPr fontId="3" type="noConversion"/>
  </si>
  <si>
    <t>例:餐旅群</t>
    <phoneticPr fontId="3" type="noConversion"/>
  </si>
  <si>
    <t>例:觀光事業科</t>
    <phoneticPr fontId="3" type="noConversion"/>
  </si>
  <si>
    <t>例:日間部/3班</t>
  </si>
  <si>
    <t xml:space="preserve">例:調酒教室 </t>
    <phoneticPr fontId="3" type="noConversion"/>
  </si>
  <si>
    <t>例:學思樓</t>
    <phoneticPr fontId="3" type="noConversion"/>
  </si>
  <si>
    <t>傳達室</t>
  </si>
  <si>
    <t>例：測試樓</t>
    <phoneticPr fontId="3" type="noConversion"/>
  </si>
  <si>
    <t>一甲、一乙、一丙、一丁、二甲、二乙、二丙、二丁、三甲、三乙、三丙、三丁</t>
    <phoneticPr fontId="3" type="noConversion"/>
  </si>
  <si>
    <t>例:餐飲管理科</t>
    <phoneticPr fontId="3" type="noConversion"/>
  </si>
  <si>
    <t>例:餐服教室</t>
    <phoneticPr fontId="3" type="noConversion"/>
  </si>
  <si>
    <t>例:學思樓</t>
    <phoneticPr fontId="3" type="noConversion"/>
  </si>
  <si>
    <t>小計</t>
    <phoneticPr fontId="3" type="noConversion"/>
  </si>
  <si>
    <t>教務處-辦公室</t>
  </si>
  <si>
    <t>交誼廳</t>
  </si>
  <si>
    <t xml:space="preserve">例:房務教室 </t>
    <phoneticPr fontId="3" type="noConversion"/>
  </si>
  <si>
    <t>設備標準上限值</t>
    <phoneticPr fontId="3" type="noConversion"/>
  </si>
  <si>
    <t>教務處-印刷室</t>
  </si>
  <si>
    <t>物流中心</t>
  </si>
  <si>
    <t>教務處-學籍檔案室</t>
  </si>
  <si>
    <t>公用儲藏室</t>
  </si>
  <si>
    <t>教務處-教學設備及器材室</t>
  </si>
  <si>
    <t>人事室-辦公室</t>
  </si>
  <si>
    <t>值勤室</t>
  </si>
  <si>
    <t>教務處-儲藏室</t>
  </si>
  <si>
    <t>人事室-資料檔案室</t>
  </si>
  <si>
    <t>小計</t>
    <phoneticPr fontId="3" type="noConversion"/>
  </si>
  <si>
    <t>倘上列欄位不足，請自行增列。</t>
    <phoneticPr fontId="3" type="noConversion"/>
  </si>
  <si>
    <t>禮堂(演藝廳)</t>
    <phoneticPr fontId="3" type="noConversion"/>
  </si>
  <si>
    <t>教學研究室(教師辦公室)</t>
    <phoneticPr fontId="3" type="noConversion"/>
  </si>
  <si>
    <t>體育館</t>
    <phoneticPr fontId="3" type="noConversion"/>
  </si>
  <si>
    <t>標準上限值為1500m²</t>
    <phoneticPr fontId="3" type="noConversion"/>
  </si>
  <si>
    <t>教材製作室</t>
  </si>
  <si>
    <t>教材教具室</t>
  </si>
  <si>
    <t>防空避難室</t>
    <phoneticPr fontId="3" type="noConversion"/>
  </si>
  <si>
    <t>申請防空避難室者才需填寫</t>
    <phoneticPr fontId="3" type="noConversion"/>
  </si>
  <si>
    <t>總務處-辦公室</t>
  </si>
  <si>
    <t>校史室</t>
  </si>
  <si>
    <t>總務處-文書檔案室</t>
  </si>
  <si>
    <t>總務處-儲藏室</t>
  </si>
  <si>
    <t>總務處-修繕室</t>
  </si>
  <si>
    <t>大型會議室</t>
  </si>
  <si>
    <t>總務處-機電控制室</t>
  </si>
  <si>
    <t>小型會議室</t>
  </si>
  <si>
    <t>承辦人：</t>
    <phoneticPr fontId="3" type="noConversion"/>
  </si>
  <si>
    <t>總務主任：</t>
    <phoneticPr fontId="3" type="noConversion"/>
  </si>
  <si>
    <t>校長：</t>
    <phoneticPr fontId="3" type="noConversion"/>
  </si>
  <si>
    <t>填表日期：     年     月　　日</t>
    <phoneticPr fontId="3" type="noConversion"/>
  </si>
  <si>
    <t>預定拆除量體
【B】</t>
    <phoneticPr fontId="3" type="noConversion"/>
  </si>
  <si>
    <t>預定拆除量體
【B】</t>
    <phoneticPr fontId="3" type="noConversion"/>
  </si>
  <si>
    <t>新建(含拆除)後量體
【D=A-B+C】</t>
    <phoneticPr fontId="3" type="noConversion"/>
  </si>
  <si>
    <t>5-2</t>
    <phoneticPr fontId="3" type="noConversion"/>
  </si>
  <si>
    <t>副校長(秘書)室</t>
    <phoneticPr fontId="3" type="noConversion"/>
  </si>
  <si>
    <t>學生事務處-辦公室</t>
    <phoneticPr fontId="3" type="noConversion"/>
  </si>
  <si>
    <t>學生事務處
-體育設備及器材室</t>
    <phoneticPr fontId="3" type="noConversion"/>
  </si>
  <si>
    <t>學生事務處-教官室</t>
    <phoneticPr fontId="3" type="noConversion"/>
  </si>
  <si>
    <t>學生事務處-軍械室</t>
    <phoneticPr fontId="3" type="noConversion"/>
  </si>
  <si>
    <t>學生事務處-儲藏室</t>
    <phoneticPr fontId="3" type="noConversion"/>
  </si>
  <si>
    <t>學生事務處-廣播室</t>
    <phoneticPr fontId="3" type="noConversion"/>
  </si>
  <si>
    <t>實習處-辦公室</t>
    <phoneticPr fontId="3" type="noConversion"/>
  </si>
  <si>
    <t>實習處-儲藏室</t>
    <phoneticPr fontId="3" type="noConversion"/>
  </si>
  <si>
    <t>輔導處(室)-辦公室</t>
    <phoneticPr fontId="3" type="noConversion"/>
  </si>
  <si>
    <t>輔導處(室)-會客接待室</t>
    <phoneticPr fontId="3" type="noConversion"/>
  </si>
  <si>
    <t>輔導處(室)-生涯發展資料室</t>
    <phoneticPr fontId="3" type="noConversion"/>
  </si>
  <si>
    <t>輔導處(室)-個別諮詢室</t>
    <phoneticPr fontId="3" type="noConversion"/>
  </si>
  <si>
    <t>輔導中心-團體輔(諮商)導室</t>
    <phoneticPr fontId="3" type="noConversion"/>
  </si>
  <si>
    <t>輔導處(室)-觀察室</t>
    <phoneticPr fontId="3" type="noConversion"/>
  </si>
  <si>
    <t>輔導處(室)-學生資料檔案室</t>
    <phoneticPr fontId="3" type="noConversion"/>
  </si>
  <si>
    <t>進修部-辦公室</t>
    <phoneticPr fontId="3" type="noConversion"/>
  </si>
  <si>
    <t>進修部-印刷室</t>
    <phoneticPr fontId="3" type="noConversion"/>
  </si>
  <si>
    <t>進修部-學籍檔案室</t>
    <phoneticPr fontId="3" type="noConversion"/>
  </si>
  <si>
    <t>進修部-教學設備及器材室</t>
    <phoneticPr fontId="3" type="noConversion"/>
  </si>
  <si>
    <t>進修部-儲藏室</t>
    <phoneticPr fontId="3" type="noConversion"/>
  </si>
  <si>
    <t>進修部-廣播室</t>
    <phoneticPr fontId="3" type="noConversion"/>
  </si>
  <si>
    <t>資訊室</t>
    <phoneticPr fontId="3" type="noConversion"/>
  </si>
  <si>
    <t>實習教師辦公室</t>
    <phoneticPr fontId="3" type="noConversion"/>
  </si>
  <si>
    <t>教師會辦公室</t>
    <phoneticPr fontId="3" type="noConversion"/>
  </si>
  <si>
    <t>家長會辦公室</t>
    <phoneticPr fontId="3" type="noConversion"/>
  </si>
  <si>
    <t>校友會辦公室</t>
    <phoneticPr fontId="3" type="noConversion"/>
  </si>
  <si>
    <t>１、請依「十二年國民基本教育課程綱要-技術型高級中等學校-一般科目設備基準」之處室名稱填寫。倘有未明列於規定中之名稱者，請自行增列並於備註欄位說明。
２、倘上列欄位不足，請自行增列。</t>
    <phoneticPr fontId="3" type="noConversion"/>
  </si>
  <si>
    <t>國語文-一般教室</t>
    <phoneticPr fontId="3" type="noConversion"/>
  </si>
  <si>
    <t>英語文-語言教室</t>
    <phoneticPr fontId="3" type="noConversion"/>
  </si>
  <si>
    <t>數學-數學專科教室</t>
    <phoneticPr fontId="3" type="noConversion"/>
  </si>
  <si>
    <t>歷史-社會領域專科教室</t>
    <phoneticPr fontId="3" type="noConversion"/>
  </si>
  <si>
    <t>公民與社會-社會領域專科教室</t>
    <phoneticPr fontId="3" type="noConversion"/>
  </si>
  <si>
    <t>物理A與B-物理實驗室</t>
    <phoneticPr fontId="3" type="noConversion"/>
  </si>
  <si>
    <t>化學A與B-化學實驗室</t>
    <phoneticPr fontId="3" type="noConversion"/>
  </si>
  <si>
    <t>生物A與B-生物實驗室</t>
    <phoneticPr fontId="3" type="noConversion"/>
  </si>
  <si>
    <t>音樂-音樂教室</t>
    <phoneticPr fontId="3" type="noConversion"/>
  </si>
  <si>
    <t>美術-美術教室</t>
    <phoneticPr fontId="3" type="noConversion"/>
  </si>
  <si>
    <t>藝術生活-視聽教室</t>
    <phoneticPr fontId="3" type="noConversion"/>
  </si>
  <si>
    <t>生命教育-綜合活動專科教室</t>
    <phoneticPr fontId="3" type="noConversion"/>
  </si>
  <si>
    <t>生涯規劃-綜合活動專科教室</t>
    <phoneticPr fontId="3" type="noConversion"/>
  </si>
  <si>
    <t>家政-家政教室</t>
    <phoneticPr fontId="3" type="noConversion"/>
  </si>
  <si>
    <t>法律與生活-綜合活動專科教室</t>
    <phoneticPr fontId="3" type="noConversion"/>
  </si>
  <si>
    <t>環境科學概論-綜合活動專科教室</t>
    <phoneticPr fontId="3" type="noConversion"/>
  </si>
  <si>
    <t>生活科技-生活科技教室</t>
    <phoneticPr fontId="3" type="noConversion"/>
  </si>
  <si>
    <t>資訊科技-電腦教室</t>
    <phoneticPr fontId="3" type="noConversion"/>
  </si>
  <si>
    <t>健康與護理-健康與護理教室</t>
    <phoneticPr fontId="3" type="noConversion"/>
  </si>
  <si>
    <t>體育-器材室</t>
    <phoneticPr fontId="3" type="noConversion"/>
  </si>
  <si>
    <t>全民國防教育-全民國防教育專科教室</t>
    <phoneticPr fontId="3" type="noConversion"/>
  </si>
  <si>
    <t>１、請依「十二年國民基本教育課程綱要-技術型高級中等學校」各群設備基準之教室名稱填寫。倘有未明列於規定中之教室名稱者，請自行增列並於備註欄位說明。
２、倘上列欄位不足，請自行增列。</t>
    <phoneticPr fontId="3" type="noConversion"/>
  </si>
  <si>
    <t>資源教室</t>
    <phoneticPr fontId="3" type="noConversion"/>
  </si>
  <si>
    <t>１、資源教室-供特殊教育、學習支援、研究推廣等使用，視實際需要設置。
２、倘上列欄位不足，請自行增列。</t>
    <phoneticPr fontId="3" type="noConversion"/>
  </si>
  <si>
    <t>二、技術型高中一般科目</t>
    <phoneticPr fontId="3" type="noConversion"/>
  </si>
  <si>
    <t>三、技術型高中群科部定專業實習科目</t>
    <phoneticPr fontId="3" type="noConversion"/>
  </si>
  <si>
    <t>主(會)計室-辦公室</t>
    <phoneticPr fontId="3" type="noConversion"/>
  </si>
  <si>
    <t>主(會)計室-資料檔案室</t>
    <phoneticPr fontId="3" type="noConversion"/>
  </si>
  <si>
    <t>志工室</t>
    <phoneticPr fontId="3" type="noConversion"/>
  </si>
  <si>
    <t>「國立高級中等學校新興營建工程」校舍暨教室使用現況調查表【技術教育】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</si>
</sst>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22"/>
      <color theme="1"/>
      <name val="微軟正黑體"/>
      <family val="2"/>
      <charset val="136"/>
    </font>
    <font>
      <sz val="9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sz val="18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4"/>
      <color rgb="FFFF0000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sz val="16"/>
      <color rgb="FFFF0000"/>
      <name val="微軟正黑體"/>
      <family val="2"/>
      <charset val="136"/>
    </font>
    <font>
      <sz val="14"/>
      <name val="微軟正黑體"/>
      <family val="2"/>
      <charset val="136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 wrapText="1"/>
    </xf>
    <xf numFmtId="0" fontId="9" fillId="0" borderId="2" xfId="0" applyFont="1" applyFill="1" applyBorder="1">
      <alignment vertical="center"/>
    </xf>
    <xf numFmtId="0" fontId="10" fillId="3" borderId="2" xfId="0" applyFont="1" applyFill="1" applyBorder="1" applyAlignment="1">
      <alignment horizontal="right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>
      <alignment vertical="center"/>
    </xf>
    <xf numFmtId="0" fontId="0" fillId="0" borderId="2" xfId="0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 wrapText="1"/>
    </xf>
    <xf numFmtId="0" fontId="10" fillId="3" borderId="2" xfId="0" applyFont="1" applyFill="1" applyBorder="1">
      <alignment vertical="center"/>
    </xf>
    <xf numFmtId="0" fontId="0" fillId="3" borderId="2" xfId="0" applyFill="1" applyBorder="1">
      <alignment vertical="center"/>
    </xf>
    <xf numFmtId="0" fontId="7" fillId="0" borderId="2" xfId="0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right" vertical="center"/>
    </xf>
    <xf numFmtId="0" fontId="12" fillId="5" borderId="2" xfId="0" applyFont="1" applyFill="1" applyBorder="1">
      <alignment vertical="center"/>
    </xf>
    <xf numFmtId="0" fontId="10" fillId="5" borderId="2" xfId="0" applyFont="1" applyFill="1" applyBorder="1">
      <alignment vertical="center"/>
    </xf>
    <xf numFmtId="0" fontId="0" fillId="0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0" fillId="0" borderId="2" xfId="0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3" fillId="3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7" fillId="4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L31"/>
  <sheetViews>
    <sheetView tabSelected="1" view="pageBreakPreview" zoomScale="70" zoomScaleNormal="40" zoomScaleSheetLayoutView="70" workbookViewId="0">
      <selection sqref="A1:J2"/>
    </sheetView>
  </sheetViews>
  <sheetFormatPr defaultRowHeight="15.75" x14ac:dyDescent="0.25"/>
  <cols>
    <col min="1" max="1" width="15.77734375" style="57" customWidth="1"/>
    <col min="2" max="9" width="10.77734375" customWidth="1"/>
    <col min="10" max="10" width="45.77734375" customWidth="1"/>
    <col min="11" max="11" width="5.109375" style="1" bestFit="1" customWidth="1"/>
    <col min="12" max="12" width="3.5546875" style="1" customWidth="1"/>
    <col min="13" max="13" width="5.77734375" customWidth="1"/>
    <col min="14" max="14" width="17.77734375" customWidth="1"/>
    <col min="15" max="15" width="18.44140625" customWidth="1"/>
    <col min="16" max="23" width="10.77734375" customWidth="1"/>
    <col min="24" max="24" width="25" customWidth="1"/>
    <col min="25" max="25" width="3.5546875" style="1" bestFit="1" customWidth="1"/>
    <col min="26" max="26" width="10.77734375" customWidth="1"/>
    <col min="27" max="27" width="12.77734375" style="2" customWidth="1"/>
    <col min="28" max="28" width="15.77734375" customWidth="1"/>
    <col min="29" max="29" width="12.77734375" style="2" customWidth="1"/>
    <col min="30" max="30" width="12.77734375" customWidth="1"/>
    <col min="31" max="38" width="10.77734375" customWidth="1"/>
    <col min="39" max="39" width="20.77734375" customWidth="1"/>
    <col min="40" max="40" width="3.5546875" customWidth="1"/>
    <col min="41" max="41" width="12.44140625" bestFit="1" customWidth="1"/>
    <col min="42" max="42" width="20.44140625" customWidth="1"/>
    <col min="43" max="50" width="10.77734375" customWidth="1"/>
    <col min="51" max="51" width="40.77734375" customWidth="1"/>
    <col min="52" max="53" width="3.5546875" customWidth="1"/>
    <col min="54" max="54" width="22.77734375" customWidth="1"/>
    <col min="55" max="55" width="16.21875" bestFit="1" customWidth="1"/>
    <col min="56" max="63" width="10.77734375" customWidth="1"/>
    <col min="64" max="64" width="20.77734375" customWidth="1"/>
    <col min="65" max="65" width="3.5546875" style="1" customWidth="1"/>
    <col min="66" max="66" width="3.5546875" customWidth="1"/>
    <col min="67" max="67" width="22.77734375" customWidth="1"/>
    <col min="68" max="68" width="16.21875" bestFit="1" customWidth="1"/>
    <col min="69" max="76" width="10.77734375" customWidth="1"/>
    <col min="77" max="77" width="20.77734375" customWidth="1"/>
    <col min="78" max="78" width="3.5546875" style="1" customWidth="1"/>
    <col min="79" max="79" width="3.5546875" customWidth="1"/>
    <col min="80" max="80" width="16.109375" bestFit="1" customWidth="1"/>
    <col min="81" max="81" width="16.77734375" customWidth="1"/>
    <col min="82" max="89" width="12.77734375" customWidth="1"/>
    <col min="90" max="90" width="23.77734375" customWidth="1"/>
  </cols>
  <sheetData>
    <row r="1" spans="1:90" x14ac:dyDescent="0.25">
      <c r="A1" s="71" t="s">
        <v>177</v>
      </c>
      <c r="B1" s="72"/>
      <c r="C1" s="72"/>
      <c r="D1" s="72"/>
      <c r="E1" s="72"/>
      <c r="F1" s="72"/>
      <c r="G1" s="72"/>
      <c r="H1" s="72"/>
      <c r="I1" s="72"/>
      <c r="J1" s="72"/>
      <c r="K1" s="73" t="s">
        <v>119</v>
      </c>
    </row>
    <row r="2" spans="1:90" ht="24.95" customHeight="1" x14ac:dyDescent="0.25">
      <c r="A2" s="72"/>
      <c r="B2" s="72"/>
      <c r="C2" s="72"/>
      <c r="D2" s="72"/>
      <c r="E2" s="72"/>
      <c r="F2" s="72"/>
      <c r="G2" s="72"/>
      <c r="H2" s="72"/>
      <c r="I2" s="72"/>
      <c r="J2" s="72"/>
      <c r="K2" s="73"/>
      <c r="M2" s="3" t="s">
        <v>172</v>
      </c>
      <c r="O2" s="3"/>
      <c r="P2" s="70" t="s">
        <v>0</v>
      </c>
      <c r="Q2" s="70"/>
      <c r="R2" s="70"/>
      <c r="S2" s="3"/>
      <c r="T2" s="3"/>
      <c r="U2" s="3"/>
      <c r="V2" s="70" t="s">
        <v>1</v>
      </c>
      <c r="W2" s="70"/>
      <c r="X2" s="70"/>
      <c r="Z2" s="3" t="s">
        <v>173</v>
      </c>
      <c r="AA2" s="4"/>
      <c r="AB2" s="3"/>
      <c r="AC2" s="4"/>
      <c r="AD2" s="70" t="s">
        <v>2</v>
      </c>
      <c r="AE2" s="70"/>
      <c r="AF2" s="70"/>
      <c r="AG2" s="3"/>
      <c r="AH2" s="3"/>
      <c r="AI2" s="3"/>
      <c r="AJ2" s="3"/>
      <c r="AK2" s="70" t="s">
        <v>1</v>
      </c>
      <c r="AL2" s="70"/>
      <c r="AM2" s="70"/>
      <c r="AO2" s="3" t="s">
        <v>3</v>
      </c>
      <c r="AP2" s="5"/>
      <c r="AQ2" s="70" t="s">
        <v>4</v>
      </c>
      <c r="AR2" s="70"/>
      <c r="AS2" s="70"/>
      <c r="AT2" s="5"/>
      <c r="AU2" s="5"/>
      <c r="AV2" s="5"/>
      <c r="AW2" s="70" t="s">
        <v>5</v>
      </c>
      <c r="AX2" s="70"/>
      <c r="AY2" s="70"/>
      <c r="BA2" s="3" t="s">
        <v>6</v>
      </c>
      <c r="BB2" s="3"/>
      <c r="BC2" s="3"/>
      <c r="BD2" s="3"/>
      <c r="BE2" s="3"/>
      <c r="BF2" s="3"/>
      <c r="BG2" s="3"/>
      <c r="BH2" s="3"/>
      <c r="BI2" s="3"/>
      <c r="BJ2" s="70" t="s">
        <v>1</v>
      </c>
      <c r="BK2" s="70"/>
      <c r="BL2" s="70"/>
      <c r="BN2" s="3" t="s">
        <v>7</v>
      </c>
      <c r="BP2" s="70" t="s">
        <v>2</v>
      </c>
      <c r="BQ2" s="70"/>
      <c r="BR2" s="70"/>
      <c r="BW2" s="70" t="s">
        <v>8</v>
      </c>
      <c r="BX2" s="70"/>
      <c r="BY2" s="70"/>
      <c r="CA2" s="3" t="s">
        <v>6</v>
      </c>
      <c r="CB2" s="5"/>
      <c r="CC2" s="70" t="s">
        <v>2</v>
      </c>
      <c r="CD2" s="70"/>
      <c r="CE2" s="70"/>
      <c r="CF2" s="5"/>
      <c r="CG2" s="5"/>
      <c r="CH2" s="5"/>
      <c r="CI2" s="5"/>
      <c r="CJ2" s="70" t="s">
        <v>1</v>
      </c>
      <c r="CK2" s="70"/>
      <c r="CL2" s="70"/>
    </row>
    <row r="3" spans="1:90" ht="24.75" customHeight="1" x14ac:dyDescent="0.25">
      <c r="A3" s="80" t="s">
        <v>9</v>
      </c>
      <c r="B3" s="80"/>
      <c r="C3" s="80"/>
      <c r="D3" s="80"/>
      <c r="E3" s="80"/>
      <c r="F3" s="80"/>
      <c r="G3" s="80"/>
      <c r="H3" s="80"/>
      <c r="I3" s="80"/>
      <c r="J3" s="80"/>
      <c r="K3" s="6"/>
      <c r="L3" s="6"/>
      <c r="M3" s="86" t="s">
        <v>10</v>
      </c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Z3" s="77" t="s">
        <v>11</v>
      </c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9"/>
      <c r="AO3" s="77" t="s">
        <v>12</v>
      </c>
      <c r="AP3" s="78"/>
      <c r="AQ3" s="78"/>
      <c r="AR3" s="78"/>
      <c r="AS3" s="78"/>
      <c r="AT3" s="78"/>
      <c r="AU3" s="78"/>
      <c r="AV3" s="78"/>
      <c r="AW3" s="78"/>
      <c r="AX3" s="78"/>
      <c r="AY3" s="79"/>
      <c r="BA3" s="86" t="s">
        <v>13</v>
      </c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6"/>
      <c r="BN3" s="86" t="s">
        <v>13</v>
      </c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6"/>
      <c r="CA3" s="77" t="s">
        <v>13</v>
      </c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9"/>
    </row>
    <row r="4" spans="1:90" ht="31.5" customHeight="1" x14ac:dyDescent="0.25">
      <c r="A4" s="80" t="s">
        <v>14</v>
      </c>
      <c r="B4" s="80"/>
      <c r="C4" s="80"/>
      <c r="D4" s="80"/>
      <c r="E4" s="80"/>
      <c r="F4" s="80"/>
      <c r="G4" s="80"/>
      <c r="H4" s="80"/>
      <c r="I4" s="80"/>
      <c r="J4" s="80"/>
      <c r="K4" s="7"/>
      <c r="L4" s="7"/>
      <c r="M4" s="81" t="s">
        <v>15</v>
      </c>
      <c r="N4" s="68" t="s">
        <v>16</v>
      </c>
      <c r="O4" s="83" t="s">
        <v>17</v>
      </c>
      <c r="P4" s="74" t="s">
        <v>18</v>
      </c>
      <c r="Q4" s="75"/>
      <c r="R4" s="85" t="s">
        <v>116</v>
      </c>
      <c r="S4" s="76"/>
      <c r="T4" s="85" t="s">
        <v>19</v>
      </c>
      <c r="U4" s="76"/>
      <c r="V4" s="74" t="s">
        <v>118</v>
      </c>
      <c r="W4" s="75"/>
      <c r="X4" s="87" t="s">
        <v>20</v>
      </c>
      <c r="Y4" s="106"/>
      <c r="Z4" s="68" t="s">
        <v>21</v>
      </c>
      <c r="AA4" s="81" t="s">
        <v>22</v>
      </c>
      <c r="AB4" s="81" t="s">
        <v>23</v>
      </c>
      <c r="AC4" s="81" t="s">
        <v>16</v>
      </c>
      <c r="AD4" s="81" t="s">
        <v>24</v>
      </c>
      <c r="AE4" s="74" t="s">
        <v>25</v>
      </c>
      <c r="AF4" s="75"/>
      <c r="AG4" s="85" t="s">
        <v>116</v>
      </c>
      <c r="AH4" s="76"/>
      <c r="AI4" s="85" t="s">
        <v>19</v>
      </c>
      <c r="AJ4" s="76"/>
      <c r="AK4" s="74" t="s">
        <v>118</v>
      </c>
      <c r="AL4" s="75"/>
      <c r="AM4" s="87" t="s">
        <v>26</v>
      </c>
      <c r="AO4" s="89" t="s">
        <v>27</v>
      </c>
      <c r="AP4" s="81" t="s">
        <v>17</v>
      </c>
      <c r="AQ4" s="74" t="s">
        <v>28</v>
      </c>
      <c r="AR4" s="75"/>
      <c r="AS4" s="85" t="s">
        <v>116</v>
      </c>
      <c r="AT4" s="76"/>
      <c r="AU4" s="85" t="s">
        <v>29</v>
      </c>
      <c r="AV4" s="76"/>
      <c r="AW4" s="74" t="s">
        <v>118</v>
      </c>
      <c r="AX4" s="75"/>
      <c r="AY4" s="76" t="s">
        <v>30</v>
      </c>
      <c r="BA4" s="81" t="s">
        <v>31</v>
      </c>
      <c r="BB4" s="68" t="s">
        <v>16</v>
      </c>
      <c r="BC4" s="81" t="s">
        <v>32</v>
      </c>
      <c r="BD4" s="74" t="s">
        <v>18</v>
      </c>
      <c r="BE4" s="75"/>
      <c r="BF4" s="85" t="s">
        <v>117</v>
      </c>
      <c r="BG4" s="76"/>
      <c r="BH4" s="85" t="s">
        <v>33</v>
      </c>
      <c r="BI4" s="76"/>
      <c r="BJ4" s="74" t="s">
        <v>118</v>
      </c>
      <c r="BK4" s="75"/>
      <c r="BL4" s="87" t="s">
        <v>20</v>
      </c>
      <c r="BM4" s="7"/>
      <c r="BN4" s="90" t="s">
        <v>34</v>
      </c>
      <c r="BO4" s="89" t="s">
        <v>16</v>
      </c>
      <c r="BP4" s="90" t="s">
        <v>35</v>
      </c>
      <c r="BQ4" s="85" t="s">
        <v>25</v>
      </c>
      <c r="BR4" s="76"/>
      <c r="BS4" s="85" t="s">
        <v>116</v>
      </c>
      <c r="BT4" s="76"/>
      <c r="BU4" s="85" t="s">
        <v>29</v>
      </c>
      <c r="BV4" s="76"/>
      <c r="BW4" s="74" t="s">
        <v>118</v>
      </c>
      <c r="BX4" s="75"/>
      <c r="BY4" s="76" t="s">
        <v>36</v>
      </c>
      <c r="BZ4" s="7"/>
      <c r="CA4" s="81" t="s">
        <v>15</v>
      </c>
      <c r="CB4" s="68" t="s">
        <v>16</v>
      </c>
      <c r="CC4" s="81" t="s">
        <v>17</v>
      </c>
      <c r="CD4" s="74" t="s">
        <v>28</v>
      </c>
      <c r="CE4" s="75"/>
      <c r="CF4" s="85" t="s">
        <v>116</v>
      </c>
      <c r="CG4" s="76"/>
      <c r="CH4" s="85" t="s">
        <v>29</v>
      </c>
      <c r="CI4" s="76"/>
      <c r="CJ4" s="74" t="s">
        <v>118</v>
      </c>
      <c r="CK4" s="75"/>
      <c r="CL4" s="87" t="s">
        <v>36</v>
      </c>
    </row>
    <row r="5" spans="1:90" ht="31.5" x14ac:dyDescent="0.25">
      <c r="A5" s="94" t="s">
        <v>115</v>
      </c>
      <c r="B5" s="94"/>
      <c r="C5" s="94"/>
      <c r="D5" s="94"/>
      <c r="E5" s="94"/>
      <c r="F5" s="94"/>
      <c r="G5" s="94"/>
      <c r="H5" s="94"/>
      <c r="I5" s="94"/>
      <c r="J5" s="94"/>
      <c r="K5" s="8"/>
      <c r="L5" s="8"/>
      <c r="M5" s="82"/>
      <c r="N5" s="69"/>
      <c r="O5" s="84"/>
      <c r="P5" s="9" t="s">
        <v>37</v>
      </c>
      <c r="Q5" s="9" t="s">
        <v>38</v>
      </c>
      <c r="R5" s="10" t="s">
        <v>39</v>
      </c>
      <c r="S5" s="9" t="s">
        <v>38</v>
      </c>
      <c r="T5" s="10" t="s">
        <v>39</v>
      </c>
      <c r="U5" s="9" t="s">
        <v>40</v>
      </c>
      <c r="V5" s="10" t="s">
        <v>37</v>
      </c>
      <c r="W5" s="9" t="s">
        <v>38</v>
      </c>
      <c r="X5" s="88"/>
      <c r="Y5" s="106"/>
      <c r="Z5" s="69"/>
      <c r="AA5" s="82"/>
      <c r="AB5" s="69"/>
      <c r="AC5" s="82"/>
      <c r="AD5" s="82"/>
      <c r="AE5" s="9" t="s">
        <v>39</v>
      </c>
      <c r="AF5" s="9" t="s">
        <v>38</v>
      </c>
      <c r="AG5" s="10" t="s">
        <v>39</v>
      </c>
      <c r="AH5" s="9" t="s">
        <v>38</v>
      </c>
      <c r="AI5" s="10" t="s">
        <v>41</v>
      </c>
      <c r="AJ5" s="9" t="s">
        <v>42</v>
      </c>
      <c r="AK5" s="10" t="s">
        <v>43</v>
      </c>
      <c r="AL5" s="9" t="s">
        <v>44</v>
      </c>
      <c r="AM5" s="88"/>
      <c r="AO5" s="89"/>
      <c r="AP5" s="82"/>
      <c r="AQ5" s="9" t="s">
        <v>39</v>
      </c>
      <c r="AR5" s="9" t="s">
        <v>38</v>
      </c>
      <c r="AS5" s="10" t="s">
        <v>39</v>
      </c>
      <c r="AT5" s="9" t="s">
        <v>38</v>
      </c>
      <c r="AU5" s="10" t="s">
        <v>39</v>
      </c>
      <c r="AV5" s="9" t="s">
        <v>42</v>
      </c>
      <c r="AW5" s="10" t="s">
        <v>39</v>
      </c>
      <c r="AX5" s="9" t="s">
        <v>38</v>
      </c>
      <c r="AY5" s="76"/>
      <c r="BA5" s="82"/>
      <c r="BB5" s="69"/>
      <c r="BC5" s="82"/>
      <c r="BD5" s="9" t="s">
        <v>39</v>
      </c>
      <c r="BE5" s="9" t="s">
        <v>45</v>
      </c>
      <c r="BF5" s="10" t="s">
        <v>37</v>
      </c>
      <c r="BG5" s="9" t="s">
        <v>38</v>
      </c>
      <c r="BH5" s="10" t="s">
        <v>39</v>
      </c>
      <c r="BI5" s="9" t="s">
        <v>42</v>
      </c>
      <c r="BJ5" s="10" t="s">
        <v>37</v>
      </c>
      <c r="BK5" s="9" t="s">
        <v>38</v>
      </c>
      <c r="BL5" s="88"/>
      <c r="BM5" s="7"/>
      <c r="BN5" s="90"/>
      <c r="BO5" s="89"/>
      <c r="BP5" s="90"/>
      <c r="BQ5" s="9" t="s">
        <v>43</v>
      </c>
      <c r="BR5" s="9" t="s">
        <v>38</v>
      </c>
      <c r="BS5" s="10" t="s">
        <v>39</v>
      </c>
      <c r="BT5" s="9" t="s">
        <v>42</v>
      </c>
      <c r="BU5" s="10" t="s">
        <v>39</v>
      </c>
      <c r="BV5" s="9" t="s">
        <v>38</v>
      </c>
      <c r="BW5" s="10" t="s">
        <v>37</v>
      </c>
      <c r="BX5" s="9" t="s">
        <v>38</v>
      </c>
      <c r="BY5" s="76"/>
      <c r="BZ5" s="7"/>
      <c r="CA5" s="82"/>
      <c r="CB5" s="69"/>
      <c r="CC5" s="82"/>
      <c r="CD5" s="9" t="s">
        <v>37</v>
      </c>
      <c r="CE5" s="9" t="s">
        <v>38</v>
      </c>
      <c r="CF5" s="10" t="s">
        <v>37</v>
      </c>
      <c r="CG5" s="9" t="s">
        <v>38</v>
      </c>
      <c r="CH5" s="10" t="s">
        <v>37</v>
      </c>
      <c r="CI5" s="9" t="s">
        <v>38</v>
      </c>
      <c r="CJ5" s="10" t="s">
        <v>39</v>
      </c>
      <c r="CK5" s="9" t="s">
        <v>38</v>
      </c>
      <c r="CL5" s="88"/>
    </row>
    <row r="6" spans="1:90" ht="31.5" customHeight="1" x14ac:dyDescent="0.25">
      <c r="A6" s="11" t="s">
        <v>46</v>
      </c>
      <c r="B6" s="11"/>
      <c r="C6" s="11"/>
      <c r="D6" s="11"/>
      <c r="E6" s="11"/>
      <c r="F6" s="11"/>
      <c r="G6" s="11"/>
      <c r="H6" s="70" t="s">
        <v>47</v>
      </c>
      <c r="I6" s="70"/>
      <c r="J6" s="70"/>
      <c r="M6" s="12">
        <v>1</v>
      </c>
      <c r="N6" s="13" t="s">
        <v>48</v>
      </c>
      <c r="O6" s="14" t="s">
        <v>49</v>
      </c>
      <c r="P6" s="15">
        <v>2</v>
      </c>
      <c r="Q6" s="15">
        <v>270</v>
      </c>
      <c r="R6" s="15">
        <v>0</v>
      </c>
      <c r="S6" s="15">
        <v>0</v>
      </c>
      <c r="T6" s="15">
        <v>1</v>
      </c>
      <c r="U6" s="15">
        <v>135</v>
      </c>
      <c r="V6" s="58">
        <f>(P6-R6)+T6</f>
        <v>3</v>
      </c>
      <c r="W6" s="58">
        <f>(Q6-S6)+U6</f>
        <v>405</v>
      </c>
      <c r="X6" s="13" t="s">
        <v>50</v>
      </c>
      <c r="Z6" s="95" t="s">
        <v>51</v>
      </c>
      <c r="AA6" s="98" t="s">
        <v>52</v>
      </c>
      <c r="AB6" s="101" t="s">
        <v>53</v>
      </c>
      <c r="AC6" s="16" t="s">
        <v>54</v>
      </c>
      <c r="AD6" s="13" t="s">
        <v>55</v>
      </c>
      <c r="AE6" s="17">
        <v>2</v>
      </c>
      <c r="AF6" s="17">
        <v>360</v>
      </c>
      <c r="AG6" s="17">
        <v>1</v>
      </c>
      <c r="AH6" s="17">
        <v>180</v>
      </c>
      <c r="AI6" s="17">
        <v>0</v>
      </c>
      <c r="AJ6" s="17">
        <v>0</v>
      </c>
      <c r="AK6" s="58">
        <f t="shared" ref="AK6:AL26" si="0">(AE6-AG6)+AI6</f>
        <v>1</v>
      </c>
      <c r="AL6" s="58">
        <f t="shared" si="0"/>
        <v>180</v>
      </c>
      <c r="AM6" s="19"/>
      <c r="AO6" s="20" t="s">
        <v>56</v>
      </c>
      <c r="AP6" s="19"/>
      <c r="AQ6" s="21"/>
      <c r="AR6" s="21"/>
      <c r="AS6" s="21"/>
      <c r="AT6" s="21"/>
      <c r="AU6" s="21"/>
      <c r="AV6" s="21"/>
      <c r="AW6" s="58">
        <f t="shared" ref="AW6:AX9" si="1">(AQ6-AS6)+AU6</f>
        <v>0</v>
      </c>
      <c r="AX6" s="58">
        <f t="shared" si="1"/>
        <v>0</v>
      </c>
      <c r="AY6" s="19"/>
      <c r="BA6" s="12">
        <v>1</v>
      </c>
      <c r="BB6" s="22" t="s">
        <v>57</v>
      </c>
      <c r="BC6" s="19"/>
      <c r="BD6" s="21"/>
      <c r="BE6" s="21"/>
      <c r="BF6" s="21"/>
      <c r="BG6" s="21"/>
      <c r="BH6" s="21"/>
      <c r="BI6" s="21"/>
      <c r="BJ6" s="58">
        <f t="shared" ref="BJ6:BK22" si="2">(BD6-BF6)+BH6</f>
        <v>0</v>
      </c>
      <c r="BK6" s="58">
        <f t="shared" si="2"/>
        <v>0</v>
      </c>
      <c r="BL6" s="19"/>
      <c r="BN6" s="12">
        <v>23</v>
      </c>
      <c r="BO6" s="22" t="s">
        <v>129</v>
      </c>
      <c r="BP6" s="19"/>
      <c r="BQ6" s="21"/>
      <c r="BR6" s="21"/>
      <c r="BS6" s="21"/>
      <c r="BT6" s="21"/>
      <c r="BU6" s="21"/>
      <c r="BV6" s="21"/>
      <c r="BW6" s="58">
        <f t="shared" ref="BW6:BX18" si="3">(BQ6-BS6)+BU6</f>
        <v>0</v>
      </c>
      <c r="BX6" s="58">
        <f t="shared" si="3"/>
        <v>0</v>
      </c>
      <c r="BY6" s="19"/>
      <c r="CA6" s="61">
        <v>45</v>
      </c>
      <c r="CB6" s="22" t="s">
        <v>105</v>
      </c>
      <c r="CC6" s="19"/>
      <c r="CD6" s="21"/>
      <c r="CE6" s="21"/>
      <c r="CF6" s="21"/>
      <c r="CG6" s="21"/>
      <c r="CH6" s="21"/>
      <c r="CI6" s="21"/>
      <c r="CJ6" s="58">
        <f t="shared" ref="CJ6:CK11" si="4">(CD6-CF6)+CH6</f>
        <v>0</v>
      </c>
      <c r="CK6" s="58">
        <f t="shared" si="4"/>
        <v>0</v>
      </c>
      <c r="CL6" s="19"/>
    </row>
    <row r="7" spans="1:90" ht="31.5" customHeight="1" x14ac:dyDescent="0.25">
      <c r="A7" s="104" t="s">
        <v>59</v>
      </c>
      <c r="B7" s="104"/>
      <c r="C7" s="104"/>
      <c r="D7" s="104"/>
      <c r="E7" s="104"/>
      <c r="F7" s="104"/>
      <c r="G7" s="104"/>
      <c r="H7" s="104"/>
      <c r="I7" s="104"/>
      <c r="J7" s="104"/>
      <c r="M7" s="12">
        <v>2</v>
      </c>
      <c r="N7" s="22" t="s">
        <v>148</v>
      </c>
      <c r="O7" s="22"/>
      <c r="P7" s="23"/>
      <c r="Q7" s="23"/>
      <c r="R7" s="23"/>
      <c r="S7" s="23"/>
      <c r="T7" s="23"/>
      <c r="U7" s="23"/>
      <c r="V7" s="58">
        <f t="shared" ref="V7:W26" si="5">(P7-R7)+T7</f>
        <v>0</v>
      </c>
      <c r="W7" s="58">
        <f t="shared" si="5"/>
        <v>0</v>
      </c>
      <c r="X7" s="19"/>
      <c r="Z7" s="96"/>
      <c r="AA7" s="99"/>
      <c r="AB7" s="102"/>
      <c r="AC7" s="16" t="s">
        <v>60</v>
      </c>
      <c r="AD7" s="13" t="s">
        <v>55</v>
      </c>
      <c r="AE7" s="17">
        <v>1</v>
      </c>
      <c r="AF7" s="17">
        <v>225</v>
      </c>
      <c r="AG7" s="17">
        <v>1</v>
      </c>
      <c r="AH7" s="17">
        <v>225</v>
      </c>
      <c r="AI7" s="17">
        <v>1</v>
      </c>
      <c r="AJ7" s="17">
        <v>225</v>
      </c>
      <c r="AK7" s="58">
        <f t="shared" si="0"/>
        <v>1</v>
      </c>
      <c r="AL7" s="58">
        <f t="shared" si="0"/>
        <v>225</v>
      </c>
      <c r="AM7" s="19"/>
      <c r="AO7" s="19"/>
      <c r="AP7" s="19"/>
      <c r="AQ7" s="21"/>
      <c r="AR7" s="21"/>
      <c r="AS7" s="21"/>
      <c r="AT7" s="21"/>
      <c r="AU7" s="21"/>
      <c r="AV7" s="21"/>
      <c r="AW7" s="58">
        <f t="shared" si="1"/>
        <v>0</v>
      </c>
      <c r="AX7" s="58">
        <f t="shared" si="1"/>
        <v>0</v>
      </c>
      <c r="AY7" s="19"/>
      <c r="BA7" s="12">
        <v>2</v>
      </c>
      <c r="BB7" s="22" t="s">
        <v>61</v>
      </c>
      <c r="BC7" s="19"/>
      <c r="BD7" s="21"/>
      <c r="BE7" s="21"/>
      <c r="BF7" s="21"/>
      <c r="BG7" s="21"/>
      <c r="BH7" s="21"/>
      <c r="BI7" s="21"/>
      <c r="BJ7" s="58">
        <f t="shared" si="2"/>
        <v>0</v>
      </c>
      <c r="BK7" s="58">
        <f t="shared" si="2"/>
        <v>0</v>
      </c>
      <c r="BL7" s="19"/>
      <c r="BN7" s="60">
        <v>24</v>
      </c>
      <c r="BO7" s="22" t="s">
        <v>130</v>
      </c>
      <c r="BP7" s="19"/>
      <c r="BQ7" s="21"/>
      <c r="BR7" s="21"/>
      <c r="BS7" s="21"/>
      <c r="BT7" s="21"/>
      <c r="BU7" s="21"/>
      <c r="BV7" s="21"/>
      <c r="BW7" s="58">
        <f t="shared" si="3"/>
        <v>0</v>
      </c>
      <c r="BX7" s="58">
        <f t="shared" si="3"/>
        <v>0</v>
      </c>
      <c r="BY7" s="19"/>
      <c r="CA7" s="61">
        <v>46</v>
      </c>
      <c r="CB7" s="22" t="s">
        <v>144</v>
      </c>
      <c r="CC7" s="19"/>
      <c r="CD7" s="21"/>
      <c r="CE7" s="21"/>
      <c r="CF7" s="21"/>
      <c r="CG7" s="21"/>
      <c r="CH7" s="21"/>
      <c r="CI7" s="21"/>
      <c r="CJ7" s="58">
        <f t="shared" si="4"/>
        <v>0</v>
      </c>
      <c r="CK7" s="58">
        <f t="shared" si="4"/>
        <v>0</v>
      </c>
      <c r="CL7" s="19"/>
    </row>
    <row r="8" spans="1:90" ht="31.5" customHeight="1" x14ac:dyDescent="0.25">
      <c r="A8" s="105" t="s">
        <v>63</v>
      </c>
      <c r="B8" s="85" t="s">
        <v>18</v>
      </c>
      <c r="C8" s="85"/>
      <c r="D8" s="85" t="s">
        <v>116</v>
      </c>
      <c r="E8" s="76"/>
      <c r="F8" s="85" t="s">
        <v>29</v>
      </c>
      <c r="G8" s="85"/>
      <c r="H8" s="74" t="s">
        <v>118</v>
      </c>
      <c r="I8" s="75"/>
      <c r="J8" s="76" t="s">
        <v>30</v>
      </c>
      <c r="M8" s="12">
        <v>3</v>
      </c>
      <c r="N8" s="22" t="s">
        <v>149</v>
      </c>
      <c r="O8" s="22"/>
      <c r="P8" s="23"/>
      <c r="Q8" s="23"/>
      <c r="R8" s="23"/>
      <c r="S8" s="23"/>
      <c r="T8" s="23"/>
      <c r="U8" s="23"/>
      <c r="V8" s="58">
        <f t="shared" si="5"/>
        <v>0</v>
      </c>
      <c r="W8" s="58">
        <f t="shared" si="5"/>
        <v>0</v>
      </c>
      <c r="X8" s="13"/>
      <c r="Z8" s="97"/>
      <c r="AA8" s="100"/>
      <c r="AB8" s="103"/>
      <c r="AC8" s="16" t="s">
        <v>64</v>
      </c>
      <c r="AD8" s="13" t="s">
        <v>65</v>
      </c>
      <c r="AE8" s="17">
        <v>1</v>
      </c>
      <c r="AF8" s="17">
        <v>135</v>
      </c>
      <c r="AG8" s="17">
        <v>1</v>
      </c>
      <c r="AH8" s="17">
        <v>135</v>
      </c>
      <c r="AI8" s="17">
        <v>0</v>
      </c>
      <c r="AJ8" s="17">
        <v>0</v>
      </c>
      <c r="AK8" s="58">
        <f t="shared" si="0"/>
        <v>0</v>
      </c>
      <c r="AL8" s="58">
        <f t="shared" si="0"/>
        <v>0</v>
      </c>
      <c r="AM8" s="19"/>
      <c r="AO8" s="19"/>
      <c r="AP8" s="19"/>
      <c r="AQ8" s="21"/>
      <c r="AR8" s="21"/>
      <c r="AS8" s="21"/>
      <c r="AT8" s="21"/>
      <c r="AU8" s="21"/>
      <c r="AV8" s="21"/>
      <c r="AW8" s="58">
        <f t="shared" si="1"/>
        <v>0</v>
      </c>
      <c r="AX8" s="58">
        <f t="shared" si="1"/>
        <v>0</v>
      </c>
      <c r="AY8" s="19"/>
      <c r="BA8" s="12">
        <v>3</v>
      </c>
      <c r="BB8" s="22" t="s">
        <v>66</v>
      </c>
      <c r="BC8" s="19"/>
      <c r="BD8" s="21"/>
      <c r="BE8" s="21"/>
      <c r="BF8" s="21"/>
      <c r="BG8" s="21"/>
      <c r="BH8" s="21"/>
      <c r="BI8" s="21"/>
      <c r="BJ8" s="58">
        <f t="shared" si="2"/>
        <v>0</v>
      </c>
      <c r="BK8" s="58">
        <f t="shared" si="2"/>
        <v>0</v>
      </c>
      <c r="BL8" s="19"/>
      <c r="BN8" s="60">
        <v>25</v>
      </c>
      <c r="BO8" s="22" t="s">
        <v>131</v>
      </c>
      <c r="BP8" s="19"/>
      <c r="BQ8" s="21"/>
      <c r="BR8" s="21"/>
      <c r="BS8" s="21"/>
      <c r="BT8" s="21"/>
      <c r="BU8" s="21"/>
      <c r="BV8" s="21"/>
      <c r="BW8" s="58">
        <f t="shared" si="3"/>
        <v>0</v>
      </c>
      <c r="BX8" s="58">
        <f t="shared" si="3"/>
        <v>0</v>
      </c>
      <c r="BY8" s="19"/>
      <c r="CA8" s="61">
        <v>47</v>
      </c>
      <c r="CB8" s="22" t="s">
        <v>145</v>
      </c>
      <c r="CC8" s="19"/>
      <c r="CD8" s="21"/>
      <c r="CE8" s="21"/>
      <c r="CF8" s="21"/>
      <c r="CG8" s="21"/>
      <c r="CH8" s="21"/>
      <c r="CI8" s="21"/>
      <c r="CJ8" s="58">
        <f t="shared" si="4"/>
        <v>0</v>
      </c>
      <c r="CK8" s="58">
        <f t="shared" si="4"/>
        <v>0</v>
      </c>
      <c r="CL8" s="19"/>
    </row>
    <row r="9" spans="1:90" ht="31.5" customHeight="1" x14ac:dyDescent="0.25">
      <c r="A9" s="105"/>
      <c r="B9" s="9" t="s">
        <v>39</v>
      </c>
      <c r="C9" s="9" t="s">
        <v>38</v>
      </c>
      <c r="D9" s="10" t="s">
        <v>39</v>
      </c>
      <c r="E9" s="9" t="s">
        <v>38</v>
      </c>
      <c r="F9" s="10" t="s">
        <v>43</v>
      </c>
      <c r="G9" s="9" t="s">
        <v>42</v>
      </c>
      <c r="H9" s="10" t="s">
        <v>39</v>
      </c>
      <c r="I9" s="9" t="s">
        <v>68</v>
      </c>
      <c r="J9" s="76"/>
      <c r="M9" s="12">
        <v>4</v>
      </c>
      <c r="N9" s="22" t="s">
        <v>150</v>
      </c>
      <c r="O9" s="22"/>
      <c r="P9" s="23"/>
      <c r="Q9" s="23"/>
      <c r="R9" s="23"/>
      <c r="S9" s="23"/>
      <c r="T9" s="23"/>
      <c r="U9" s="23"/>
      <c r="V9" s="58">
        <f t="shared" si="5"/>
        <v>0</v>
      </c>
      <c r="W9" s="58">
        <f t="shared" si="5"/>
        <v>0</v>
      </c>
      <c r="X9" s="19"/>
      <c r="Z9" s="95" t="s">
        <v>69</v>
      </c>
      <c r="AA9" s="16" t="s">
        <v>70</v>
      </c>
      <c r="AB9" s="24" t="s">
        <v>71</v>
      </c>
      <c r="AC9" s="25" t="s">
        <v>72</v>
      </c>
      <c r="AD9" s="13" t="s">
        <v>73</v>
      </c>
      <c r="AE9" s="17">
        <v>1</v>
      </c>
      <c r="AF9" s="17">
        <v>135</v>
      </c>
      <c r="AG9" s="17">
        <v>0</v>
      </c>
      <c r="AH9" s="17">
        <v>0</v>
      </c>
      <c r="AI9" s="17">
        <v>0</v>
      </c>
      <c r="AJ9" s="17">
        <v>0</v>
      </c>
      <c r="AK9" s="58">
        <f t="shared" si="0"/>
        <v>1</v>
      </c>
      <c r="AL9" s="58">
        <f t="shared" si="0"/>
        <v>135</v>
      </c>
      <c r="AM9" s="19"/>
      <c r="AO9" s="19"/>
      <c r="AP9" s="19"/>
      <c r="AQ9" s="21"/>
      <c r="AR9" s="21"/>
      <c r="AS9" s="21"/>
      <c r="AT9" s="21"/>
      <c r="AU9" s="21"/>
      <c r="AV9" s="21"/>
      <c r="AW9" s="58">
        <f t="shared" si="1"/>
        <v>0</v>
      </c>
      <c r="AX9" s="58">
        <f t="shared" si="1"/>
        <v>0</v>
      </c>
      <c r="AY9" s="19"/>
      <c r="BA9" s="12">
        <v>4</v>
      </c>
      <c r="BB9" s="22" t="s">
        <v>120</v>
      </c>
      <c r="BC9" s="19"/>
      <c r="BD9" s="21"/>
      <c r="BE9" s="21"/>
      <c r="BF9" s="21"/>
      <c r="BG9" s="21"/>
      <c r="BH9" s="21"/>
      <c r="BI9" s="21"/>
      <c r="BJ9" s="58">
        <f t="shared" si="2"/>
        <v>0</v>
      </c>
      <c r="BK9" s="58">
        <f t="shared" si="2"/>
        <v>0</v>
      </c>
      <c r="BL9" s="19"/>
      <c r="BN9" s="60">
        <v>26</v>
      </c>
      <c r="BO9" s="22" t="s">
        <v>132</v>
      </c>
      <c r="BP9" s="19"/>
      <c r="BQ9" s="21"/>
      <c r="BR9" s="21"/>
      <c r="BS9" s="21"/>
      <c r="BT9" s="21"/>
      <c r="BU9" s="21"/>
      <c r="BV9" s="21"/>
      <c r="BW9" s="58">
        <f t="shared" si="3"/>
        <v>0</v>
      </c>
      <c r="BX9" s="58">
        <f t="shared" si="3"/>
        <v>0</v>
      </c>
      <c r="BY9" s="19"/>
      <c r="CA9" s="61">
        <v>48</v>
      </c>
      <c r="CB9" s="22" t="s">
        <v>146</v>
      </c>
      <c r="CC9" s="19"/>
      <c r="CD9" s="19"/>
      <c r="CE9" s="19"/>
      <c r="CF9" s="19"/>
      <c r="CG9" s="19"/>
      <c r="CH9" s="19"/>
      <c r="CI9" s="19"/>
      <c r="CJ9" s="58">
        <f t="shared" si="4"/>
        <v>0</v>
      </c>
      <c r="CK9" s="58">
        <f t="shared" si="4"/>
        <v>0</v>
      </c>
      <c r="CL9" s="19"/>
    </row>
    <row r="10" spans="1:90" ht="31.5" customHeight="1" x14ac:dyDescent="0.25">
      <c r="A10" s="14" t="s">
        <v>75</v>
      </c>
      <c r="B10" s="26">
        <v>10</v>
      </c>
      <c r="C10" s="27">
        <v>900</v>
      </c>
      <c r="D10" s="27">
        <v>10</v>
      </c>
      <c r="E10" s="27">
        <v>90</v>
      </c>
      <c r="F10" s="27">
        <v>12</v>
      </c>
      <c r="G10" s="27">
        <v>1080</v>
      </c>
      <c r="H10" s="58">
        <f>(B10-D10)+F10</f>
        <v>12</v>
      </c>
      <c r="I10" s="58">
        <f>(C10-E10)+G10</f>
        <v>1890</v>
      </c>
      <c r="J10" s="28" t="s">
        <v>76</v>
      </c>
      <c r="M10" s="12">
        <v>5</v>
      </c>
      <c r="N10" s="22" t="s">
        <v>151</v>
      </c>
      <c r="O10" s="22"/>
      <c r="P10" s="23"/>
      <c r="Q10" s="23"/>
      <c r="R10" s="23"/>
      <c r="S10" s="23"/>
      <c r="T10" s="23"/>
      <c r="U10" s="23"/>
      <c r="V10" s="58">
        <f t="shared" si="5"/>
        <v>0</v>
      </c>
      <c r="W10" s="58">
        <f t="shared" si="5"/>
        <v>0</v>
      </c>
      <c r="X10" s="19"/>
      <c r="Z10" s="96"/>
      <c r="AA10" s="16" t="s">
        <v>77</v>
      </c>
      <c r="AB10" s="24" t="s">
        <v>71</v>
      </c>
      <c r="AC10" s="25" t="s">
        <v>78</v>
      </c>
      <c r="AD10" s="13" t="s">
        <v>79</v>
      </c>
      <c r="AE10" s="17">
        <v>0</v>
      </c>
      <c r="AF10" s="17">
        <v>0</v>
      </c>
      <c r="AG10" s="17">
        <v>0</v>
      </c>
      <c r="AH10" s="17">
        <v>0</v>
      </c>
      <c r="AI10" s="17">
        <v>1</v>
      </c>
      <c r="AJ10" s="17">
        <v>135</v>
      </c>
      <c r="AK10" s="58">
        <f t="shared" si="0"/>
        <v>1</v>
      </c>
      <c r="AL10" s="58">
        <f t="shared" si="0"/>
        <v>135</v>
      </c>
      <c r="AM10" s="19"/>
      <c r="AO10" s="115" t="s">
        <v>80</v>
      </c>
      <c r="AP10" s="115"/>
      <c r="AQ10" s="29">
        <f t="shared" ref="AQ10:AV10" si="6">SUM(AQ6:AQ9)</f>
        <v>0</v>
      </c>
      <c r="AR10" s="29">
        <f t="shared" si="6"/>
        <v>0</v>
      </c>
      <c r="AS10" s="29">
        <f t="shared" si="6"/>
        <v>0</v>
      </c>
      <c r="AT10" s="29">
        <f t="shared" si="6"/>
        <v>0</v>
      </c>
      <c r="AU10" s="29">
        <f t="shared" si="6"/>
        <v>0</v>
      </c>
      <c r="AV10" s="29">
        <f t="shared" si="6"/>
        <v>0</v>
      </c>
      <c r="AW10" s="29">
        <f>SUM(AW6:AW9)</f>
        <v>0</v>
      </c>
      <c r="AX10" s="29">
        <f>SUM(AX6:AX9)</f>
        <v>0</v>
      </c>
      <c r="AY10" s="30"/>
      <c r="BA10" s="12">
        <v>5</v>
      </c>
      <c r="BB10" s="22" t="s">
        <v>81</v>
      </c>
      <c r="BC10" s="19"/>
      <c r="BD10" s="21"/>
      <c r="BE10" s="21"/>
      <c r="BF10" s="21"/>
      <c r="BG10" s="21"/>
      <c r="BH10" s="21"/>
      <c r="BI10" s="21"/>
      <c r="BJ10" s="58">
        <f t="shared" si="2"/>
        <v>0</v>
      </c>
      <c r="BK10" s="58">
        <f t="shared" si="2"/>
        <v>0</v>
      </c>
      <c r="BL10" s="19"/>
      <c r="BN10" s="60">
        <v>27</v>
      </c>
      <c r="BO10" s="22" t="s">
        <v>133</v>
      </c>
      <c r="BP10" s="19"/>
      <c r="BQ10" s="21"/>
      <c r="BR10" s="21"/>
      <c r="BS10" s="21"/>
      <c r="BT10" s="21"/>
      <c r="BU10" s="21"/>
      <c r="BV10" s="21"/>
      <c r="BW10" s="58">
        <f t="shared" si="3"/>
        <v>0</v>
      </c>
      <c r="BX10" s="58">
        <f t="shared" si="3"/>
        <v>0</v>
      </c>
      <c r="BY10" s="19"/>
      <c r="CA10" s="61">
        <v>49</v>
      </c>
      <c r="CB10" s="22" t="s">
        <v>109</v>
      </c>
      <c r="CC10" s="19"/>
      <c r="CD10" s="21"/>
      <c r="CE10" s="21"/>
      <c r="CF10" s="21"/>
      <c r="CG10" s="21"/>
      <c r="CH10" s="21"/>
      <c r="CI10" s="21"/>
      <c r="CJ10" s="58">
        <f t="shared" si="4"/>
        <v>0</v>
      </c>
      <c r="CK10" s="58">
        <f t="shared" si="4"/>
        <v>0</v>
      </c>
      <c r="CL10" s="19"/>
    </row>
    <row r="11" spans="1:90" ht="31.5" customHeight="1" x14ac:dyDescent="0.25">
      <c r="A11" s="9"/>
      <c r="B11" s="31"/>
      <c r="C11" s="32"/>
      <c r="D11" s="32"/>
      <c r="E11" s="32"/>
      <c r="F11" s="32"/>
      <c r="G11" s="32"/>
      <c r="H11" s="58">
        <f t="shared" ref="H11:I15" si="7">(B11-D11)+F11</f>
        <v>0</v>
      </c>
      <c r="I11" s="58">
        <f t="shared" si="7"/>
        <v>0</v>
      </c>
      <c r="J11" s="28"/>
      <c r="M11" s="12">
        <v>6</v>
      </c>
      <c r="N11" s="22" t="s">
        <v>152</v>
      </c>
      <c r="O11" s="22"/>
      <c r="P11" s="23"/>
      <c r="Q11" s="23"/>
      <c r="R11" s="23"/>
      <c r="S11" s="23"/>
      <c r="T11" s="23"/>
      <c r="U11" s="23"/>
      <c r="V11" s="58">
        <f t="shared" si="5"/>
        <v>0</v>
      </c>
      <c r="W11" s="58">
        <f t="shared" si="5"/>
        <v>0</v>
      </c>
      <c r="X11" s="19"/>
      <c r="Z11" s="97"/>
      <c r="AA11" s="16"/>
      <c r="AB11" s="24"/>
      <c r="AC11" s="25" t="s">
        <v>83</v>
      </c>
      <c r="AD11" s="13" t="s">
        <v>73</v>
      </c>
      <c r="AE11" s="17">
        <v>2</v>
      </c>
      <c r="AF11" s="17">
        <v>180</v>
      </c>
      <c r="AG11" s="17">
        <v>1</v>
      </c>
      <c r="AH11" s="17">
        <v>90</v>
      </c>
      <c r="AI11" s="17">
        <v>0</v>
      </c>
      <c r="AJ11" s="17">
        <v>0</v>
      </c>
      <c r="AK11" s="58">
        <f t="shared" si="0"/>
        <v>1</v>
      </c>
      <c r="AL11" s="58">
        <f t="shared" si="0"/>
        <v>90</v>
      </c>
      <c r="AM11" s="19"/>
      <c r="AO11" s="91" t="s">
        <v>84</v>
      </c>
      <c r="AP11" s="92"/>
      <c r="AQ11" s="92"/>
      <c r="AR11" s="92"/>
      <c r="AS11" s="92"/>
      <c r="AT11" s="92"/>
      <c r="AU11" s="92"/>
      <c r="AV11" s="93"/>
      <c r="AW11" s="33">
        <v>1</v>
      </c>
      <c r="AX11" s="33">
        <f>AW11*720</f>
        <v>720</v>
      </c>
      <c r="AY11" s="34"/>
      <c r="BA11" s="12">
        <v>6</v>
      </c>
      <c r="BB11" s="22" t="s">
        <v>85</v>
      </c>
      <c r="BC11" s="19"/>
      <c r="BD11" s="21"/>
      <c r="BE11" s="21"/>
      <c r="BF11" s="21"/>
      <c r="BG11" s="21"/>
      <c r="BH11" s="21"/>
      <c r="BI11" s="21"/>
      <c r="BJ11" s="58">
        <f t="shared" si="2"/>
        <v>0</v>
      </c>
      <c r="BK11" s="58">
        <f t="shared" si="2"/>
        <v>0</v>
      </c>
      <c r="BL11" s="19"/>
      <c r="BN11" s="60">
        <v>28</v>
      </c>
      <c r="BO11" s="22" t="s">
        <v>134</v>
      </c>
      <c r="BP11" s="19"/>
      <c r="BQ11" s="21"/>
      <c r="BR11" s="21"/>
      <c r="BS11" s="21"/>
      <c r="BT11" s="21"/>
      <c r="BU11" s="21"/>
      <c r="BV11" s="21"/>
      <c r="BW11" s="58">
        <f t="shared" si="3"/>
        <v>0</v>
      </c>
      <c r="BX11" s="58">
        <f t="shared" si="3"/>
        <v>0</v>
      </c>
      <c r="BY11" s="19"/>
      <c r="CA11" s="61">
        <v>50</v>
      </c>
      <c r="CB11" s="22" t="s">
        <v>111</v>
      </c>
      <c r="CC11" s="19"/>
      <c r="CD11" s="21"/>
      <c r="CE11" s="21"/>
      <c r="CF11" s="21"/>
      <c r="CG11" s="21"/>
      <c r="CH11" s="21"/>
      <c r="CI11" s="21"/>
      <c r="CJ11" s="58">
        <f t="shared" si="4"/>
        <v>0</v>
      </c>
      <c r="CK11" s="58">
        <f t="shared" si="4"/>
        <v>0</v>
      </c>
      <c r="CL11" s="19"/>
    </row>
    <row r="12" spans="1:90" ht="31.5" customHeight="1" x14ac:dyDescent="0.25">
      <c r="A12" s="9"/>
      <c r="B12" s="31"/>
      <c r="C12" s="32"/>
      <c r="D12" s="32"/>
      <c r="E12" s="32"/>
      <c r="F12" s="32"/>
      <c r="G12" s="32"/>
      <c r="H12" s="58">
        <f t="shared" si="7"/>
        <v>0</v>
      </c>
      <c r="I12" s="58">
        <f t="shared" si="7"/>
        <v>0</v>
      </c>
      <c r="J12" s="35"/>
      <c r="M12" s="12">
        <v>7</v>
      </c>
      <c r="N12" s="22" t="s">
        <v>153</v>
      </c>
      <c r="O12" s="22"/>
      <c r="P12" s="23"/>
      <c r="Q12" s="23"/>
      <c r="R12" s="23"/>
      <c r="S12" s="23"/>
      <c r="T12" s="23"/>
      <c r="U12" s="23"/>
      <c r="V12" s="58">
        <f t="shared" si="5"/>
        <v>0</v>
      </c>
      <c r="W12" s="58">
        <f t="shared" si="5"/>
        <v>0</v>
      </c>
      <c r="X12" s="19"/>
      <c r="Z12" s="19"/>
      <c r="AA12" s="36"/>
      <c r="AB12" s="37"/>
      <c r="AC12" s="38"/>
      <c r="AD12" s="19"/>
      <c r="AE12" s="21"/>
      <c r="AF12" s="21"/>
      <c r="AG12" s="21"/>
      <c r="AH12" s="21"/>
      <c r="AI12" s="21"/>
      <c r="AJ12" s="21"/>
      <c r="AK12" s="58">
        <f t="shared" si="0"/>
        <v>0</v>
      </c>
      <c r="AL12" s="58">
        <f t="shared" si="0"/>
        <v>0</v>
      </c>
      <c r="AM12" s="19"/>
      <c r="BA12" s="12">
        <v>7</v>
      </c>
      <c r="BB12" s="22" t="s">
        <v>87</v>
      </c>
      <c r="BC12" s="19"/>
      <c r="BD12" s="21"/>
      <c r="BE12" s="21"/>
      <c r="BF12" s="21"/>
      <c r="BG12" s="21"/>
      <c r="BH12" s="21"/>
      <c r="BI12" s="21"/>
      <c r="BJ12" s="58">
        <f t="shared" si="2"/>
        <v>0</v>
      </c>
      <c r="BK12" s="58">
        <f t="shared" si="2"/>
        <v>0</v>
      </c>
      <c r="BL12" s="19"/>
      <c r="BN12" s="60">
        <v>29</v>
      </c>
      <c r="BO12" s="22" t="s">
        <v>135</v>
      </c>
      <c r="BP12" s="19"/>
      <c r="BQ12" s="21"/>
      <c r="BR12" s="21"/>
      <c r="BS12" s="21"/>
      <c r="BT12" s="21"/>
      <c r="BU12" s="21"/>
      <c r="BV12" s="21"/>
      <c r="BW12" s="58">
        <f t="shared" si="3"/>
        <v>0</v>
      </c>
      <c r="BX12" s="58">
        <f t="shared" si="3"/>
        <v>0</v>
      </c>
      <c r="BY12" s="19"/>
      <c r="CA12" s="61">
        <v>51</v>
      </c>
      <c r="CB12" s="22" t="s">
        <v>58</v>
      </c>
      <c r="CC12" s="19"/>
      <c r="CD12" s="21"/>
      <c r="CE12" s="21"/>
      <c r="CF12" s="21"/>
      <c r="CG12" s="21"/>
      <c r="CH12" s="21"/>
      <c r="CI12" s="21"/>
      <c r="CJ12" s="58">
        <f t="shared" ref="CJ12:CK20" si="8">(CD12-CF12)+CH12</f>
        <v>0</v>
      </c>
      <c r="CK12" s="58">
        <f t="shared" si="8"/>
        <v>0</v>
      </c>
      <c r="CL12" s="19"/>
    </row>
    <row r="13" spans="1:90" ht="31.5" customHeight="1" x14ac:dyDescent="0.25">
      <c r="A13" s="9"/>
      <c r="B13" s="31"/>
      <c r="C13" s="32"/>
      <c r="D13" s="32"/>
      <c r="E13" s="32"/>
      <c r="F13" s="32"/>
      <c r="G13" s="32"/>
      <c r="H13" s="58">
        <f t="shared" si="7"/>
        <v>0</v>
      </c>
      <c r="I13" s="58">
        <f t="shared" si="7"/>
        <v>0</v>
      </c>
      <c r="J13" s="35"/>
      <c r="M13" s="12">
        <v>8</v>
      </c>
      <c r="N13" s="22" t="s">
        <v>154</v>
      </c>
      <c r="O13" s="22"/>
      <c r="P13" s="23"/>
      <c r="Q13" s="23"/>
      <c r="R13" s="23"/>
      <c r="S13" s="23"/>
      <c r="T13" s="23"/>
      <c r="U13" s="23"/>
      <c r="V13" s="58">
        <f t="shared" si="5"/>
        <v>0</v>
      </c>
      <c r="W13" s="58">
        <f t="shared" si="5"/>
        <v>0</v>
      </c>
      <c r="X13" s="13"/>
      <c r="Z13" s="19"/>
      <c r="AA13" s="36"/>
      <c r="AB13" s="37"/>
      <c r="AC13" s="38"/>
      <c r="AD13" s="19"/>
      <c r="AE13" s="21"/>
      <c r="AF13" s="21"/>
      <c r="AG13" s="21"/>
      <c r="AH13" s="21"/>
      <c r="AI13" s="21"/>
      <c r="AJ13" s="21"/>
      <c r="AK13" s="58">
        <f t="shared" si="0"/>
        <v>0</v>
      </c>
      <c r="AL13" s="58">
        <f t="shared" si="0"/>
        <v>0</v>
      </c>
      <c r="AM13" s="1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BA13" s="12">
        <v>8</v>
      </c>
      <c r="BB13" s="22" t="s">
        <v>89</v>
      </c>
      <c r="BC13" s="19"/>
      <c r="BD13" s="21"/>
      <c r="BE13" s="21"/>
      <c r="BF13" s="21"/>
      <c r="BG13" s="21"/>
      <c r="BH13" s="21"/>
      <c r="BI13" s="21"/>
      <c r="BJ13" s="58">
        <f t="shared" si="2"/>
        <v>0</v>
      </c>
      <c r="BK13" s="58">
        <f t="shared" si="2"/>
        <v>0</v>
      </c>
      <c r="BL13" s="19"/>
      <c r="BN13" s="60">
        <v>30</v>
      </c>
      <c r="BO13" s="22" t="s">
        <v>136</v>
      </c>
      <c r="BP13" s="19"/>
      <c r="BQ13" s="19"/>
      <c r="BR13" s="19"/>
      <c r="BS13" s="19"/>
      <c r="BT13" s="19"/>
      <c r="BU13" s="19"/>
      <c r="BV13" s="19"/>
      <c r="BW13" s="58">
        <f t="shared" si="3"/>
        <v>0</v>
      </c>
      <c r="BX13" s="58">
        <f>(BR13-BT13)+BV13</f>
        <v>0</v>
      </c>
      <c r="BY13" s="19"/>
      <c r="CA13" s="61">
        <v>52</v>
      </c>
      <c r="CB13" s="22" t="s">
        <v>62</v>
      </c>
      <c r="CC13" s="19"/>
      <c r="CD13" s="21"/>
      <c r="CE13" s="21"/>
      <c r="CF13" s="21"/>
      <c r="CG13" s="21"/>
      <c r="CH13" s="21"/>
      <c r="CI13" s="21"/>
      <c r="CJ13" s="58">
        <f t="shared" si="8"/>
        <v>0</v>
      </c>
      <c r="CK13" s="58">
        <f t="shared" si="8"/>
        <v>0</v>
      </c>
      <c r="CL13" s="19"/>
    </row>
    <row r="14" spans="1:90" ht="31.5" customHeight="1" x14ac:dyDescent="0.25">
      <c r="A14" s="9"/>
      <c r="B14" s="31"/>
      <c r="C14" s="32"/>
      <c r="D14" s="32"/>
      <c r="E14" s="32"/>
      <c r="F14" s="32"/>
      <c r="G14" s="32"/>
      <c r="H14" s="58">
        <f t="shared" si="7"/>
        <v>0</v>
      </c>
      <c r="I14" s="58">
        <f t="shared" si="7"/>
        <v>0</v>
      </c>
      <c r="J14" s="35"/>
      <c r="M14" s="12">
        <v>9</v>
      </c>
      <c r="N14" s="22" t="s">
        <v>155</v>
      </c>
      <c r="O14" s="22"/>
      <c r="P14" s="23"/>
      <c r="Q14" s="23"/>
      <c r="R14" s="23"/>
      <c r="S14" s="23"/>
      <c r="T14" s="23"/>
      <c r="U14" s="23"/>
      <c r="V14" s="58">
        <f t="shared" si="5"/>
        <v>0</v>
      </c>
      <c r="W14" s="58">
        <f t="shared" si="5"/>
        <v>0</v>
      </c>
      <c r="X14" s="19"/>
      <c r="Z14" s="19"/>
      <c r="AA14" s="36"/>
      <c r="AB14" s="37"/>
      <c r="AC14" s="38"/>
      <c r="AD14" s="19"/>
      <c r="AE14" s="21"/>
      <c r="AF14" s="21"/>
      <c r="AG14" s="21"/>
      <c r="AH14" s="21"/>
      <c r="AI14" s="21"/>
      <c r="AJ14" s="21"/>
      <c r="AK14" s="58">
        <f t="shared" si="0"/>
        <v>0</v>
      </c>
      <c r="AL14" s="58">
        <f t="shared" si="0"/>
        <v>0</v>
      </c>
      <c r="AM14" s="19"/>
      <c r="AO14" s="40"/>
      <c r="AP14" s="41"/>
      <c r="AQ14" s="42"/>
      <c r="AR14" s="43"/>
      <c r="AS14" s="42"/>
      <c r="AT14" s="43"/>
      <c r="AU14" s="42"/>
      <c r="AV14" s="43"/>
      <c r="AW14" s="42"/>
      <c r="AX14" s="43"/>
      <c r="AY14" s="43"/>
      <c r="BA14" s="12">
        <v>9</v>
      </c>
      <c r="BB14" s="22" t="s">
        <v>92</v>
      </c>
      <c r="BC14" s="19"/>
      <c r="BD14" s="21"/>
      <c r="BE14" s="21"/>
      <c r="BF14" s="21"/>
      <c r="BG14" s="21"/>
      <c r="BH14" s="21"/>
      <c r="BI14" s="21"/>
      <c r="BJ14" s="58">
        <f t="shared" si="2"/>
        <v>0</v>
      </c>
      <c r="BK14" s="58">
        <f t="shared" si="2"/>
        <v>0</v>
      </c>
      <c r="BL14" s="19"/>
      <c r="BN14" s="60">
        <v>31</v>
      </c>
      <c r="BO14" s="22" t="s">
        <v>137</v>
      </c>
      <c r="BP14" s="19"/>
      <c r="BQ14" s="19"/>
      <c r="BR14" s="19"/>
      <c r="BS14" s="19"/>
      <c r="BT14" s="19"/>
      <c r="BU14" s="19"/>
      <c r="BV14" s="19"/>
      <c r="BW14" s="58">
        <f t="shared" si="3"/>
        <v>0</v>
      </c>
      <c r="BX14" s="58">
        <f>(BR14-BT14)+BV14</f>
        <v>0</v>
      </c>
      <c r="BY14" s="19"/>
      <c r="CA14" s="61">
        <v>53</v>
      </c>
      <c r="CB14" s="22" t="s">
        <v>67</v>
      </c>
      <c r="CC14" s="19"/>
      <c r="CD14" s="21"/>
      <c r="CE14" s="21"/>
      <c r="CF14" s="21"/>
      <c r="CG14" s="21"/>
      <c r="CH14" s="21"/>
      <c r="CI14" s="21"/>
      <c r="CJ14" s="58">
        <f t="shared" si="8"/>
        <v>0</v>
      </c>
      <c r="CK14" s="58">
        <f t="shared" si="8"/>
        <v>0</v>
      </c>
      <c r="CL14" s="19"/>
    </row>
    <row r="15" spans="1:90" ht="31.5" customHeight="1" x14ac:dyDescent="0.25">
      <c r="A15" s="9"/>
      <c r="B15" s="31"/>
      <c r="C15" s="32"/>
      <c r="D15" s="32"/>
      <c r="E15" s="32"/>
      <c r="F15" s="32"/>
      <c r="G15" s="32"/>
      <c r="H15" s="58">
        <f t="shared" si="7"/>
        <v>0</v>
      </c>
      <c r="I15" s="58">
        <f t="shared" si="7"/>
        <v>0</v>
      </c>
      <c r="J15" s="35"/>
      <c r="M15" s="12">
        <v>10</v>
      </c>
      <c r="N15" s="22" t="s">
        <v>156</v>
      </c>
      <c r="O15" s="22"/>
      <c r="P15" s="23"/>
      <c r="Q15" s="23"/>
      <c r="R15" s="23"/>
      <c r="S15" s="23"/>
      <c r="T15" s="23"/>
      <c r="U15" s="23"/>
      <c r="V15" s="58">
        <f t="shared" si="5"/>
        <v>0</v>
      </c>
      <c r="W15" s="58">
        <f t="shared" si="5"/>
        <v>0</v>
      </c>
      <c r="X15" s="19"/>
      <c r="Z15" s="19"/>
      <c r="AA15" s="36"/>
      <c r="AB15" s="37"/>
      <c r="AC15" s="38"/>
      <c r="AD15" s="19"/>
      <c r="AE15" s="21"/>
      <c r="AF15" s="21"/>
      <c r="AG15" s="21"/>
      <c r="AH15" s="21"/>
      <c r="AI15" s="21"/>
      <c r="AJ15" s="21"/>
      <c r="AK15" s="58">
        <f t="shared" si="0"/>
        <v>0</v>
      </c>
      <c r="AL15" s="58">
        <f t="shared" si="0"/>
        <v>0</v>
      </c>
      <c r="AM15" s="19"/>
      <c r="AO15" s="40"/>
      <c r="AP15" s="41"/>
      <c r="AQ15" s="8"/>
      <c r="AR15" s="8"/>
      <c r="AS15" s="44"/>
      <c r="AT15" s="8"/>
      <c r="AU15" s="44"/>
      <c r="AV15" s="8"/>
      <c r="AW15" s="44"/>
      <c r="AX15" s="8"/>
      <c r="AY15" s="43"/>
      <c r="BA15" s="12">
        <v>10</v>
      </c>
      <c r="BB15" s="22" t="s">
        <v>121</v>
      </c>
      <c r="BC15" s="19"/>
      <c r="BD15" s="21"/>
      <c r="BE15" s="21"/>
      <c r="BF15" s="21"/>
      <c r="BG15" s="21"/>
      <c r="BH15" s="21"/>
      <c r="BI15" s="21"/>
      <c r="BJ15" s="58">
        <f t="shared" si="2"/>
        <v>0</v>
      </c>
      <c r="BK15" s="58">
        <f t="shared" si="2"/>
        <v>0</v>
      </c>
      <c r="BL15" s="19"/>
      <c r="BN15" s="60">
        <v>32</v>
      </c>
      <c r="BO15" s="22" t="s">
        <v>138</v>
      </c>
      <c r="BP15" s="19"/>
      <c r="BQ15" s="19"/>
      <c r="BR15" s="19"/>
      <c r="BS15" s="19"/>
      <c r="BT15" s="19"/>
      <c r="BU15" s="19"/>
      <c r="BV15" s="19"/>
      <c r="BW15" s="58">
        <f t="shared" si="3"/>
        <v>0</v>
      </c>
      <c r="BX15" s="58">
        <f>(BR15-BT15)+BV15</f>
        <v>0</v>
      </c>
      <c r="BY15" s="19"/>
      <c r="CA15" s="61">
        <v>54</v>
      </c>
      <c r="CB15" s="22" t="s">
        <v>74</v>
      </c>
      <c r="CC15" s="19"/>
      <c r="CD15" s="21"/>
      <c r="CE15" s="21"/>
      <c r="CF15" s="21"/>
      <c r="CG15" s="21"/>
      <c r="CH15" s="21"/>
      <c r="CI15" s="21"/>
      <c r="CJ15" s="58">
        <f t="shared" si="8"/>
        <v>0</v>
      </c>
      <c r="CK15" s="58">
        <f t="shared" si="8"/>
        <v>0</v>
      </c>
      <c r="CL15" s="19"/>
    </row>
    <row r="16" spans="1:90" ht="31.5" x14ac:dyDescent="0.25">
      <c r="A16" s="45" t="s">
        <v>94</v>
      </c>
      <c r="B16" s="18">
        <f t="shared" ref="B16:G16" si="9">SUM(B10:B15)</f>
        <v>10</v>
      </c>
      <c r="C16" s="18">
        <f t="shared" si="9"/>
        <v>900</v>
      </c>
      <c r="D16" s="18">
        <f t="shared" si="9"/>
        <v>10</v>
      </c>
      <c r="E16" s="18">
        <f t="shared" si="9"/>
        <v>90</v>
      </c>
      <c r="F16" s="18">
        <f t="shared" si="9"/>
        <v>12</v>
      </c>
      <c r="G16" s="18">
        <f t="shared" si="9"/>
        <v>1080</v>
      </c>
      <c r="H16" s="18">
        <f>SUM(H10:H15)</f>
        <v>12</v>
      </c>
      <c r="I16" s="18">
        <f>SUM(I10:I15)</f>
        <v>1890</v>
      </c>
      <c r="J16" s="30"/>
      <c r="M16" s="12">
        <v>11</v>
      </c>
      <c r="N16" s="22" t="s">
        <v>157</v>
      </c>
      <c r="O16" s="22"/>
      <c r="P16" s="23"/>
      <c r="Q16" s="23"/>
      <c r="R16" s="23"/>
      <c r="S16" s="23"/>
      <c r="T16" s="23"/>
      <c r="U16" s="23"/>
      <c r="V16" s="58">
        <f t="shared" si="5"/>
        <v>0</v>
      </c>
      <c r="W16" s="58">
        <f t="shared" si="5"/>
        <v>0</v>
      </c>
      <c r="X16" s="13"/>
      <c r="Z16" s="19"/>
      <c r="AA16" s="36"/>
      <c r="AB16" s="37"/>
      <c r="AC16" s="38"/>
      <c r="AD16" s="19"/>
      <c r="AE16" s="21"/>
      <c r="AF16" s="21"/>
      <c r="AG16" s="21"/>
      <c r="AH16" s="21"/>
      <c r="AI16" s="21"/>
      <c r="AJ16" s="21"/>
      <c r="AK16" s="58">
        <f t="shared" si="0"/>
        <v>0</v>
      </c>
      <c r="AL16" s="58">
        <f t="shared" si="0"/>
        <v>0</v>
      </c>
      <c r="AM16" s="19"/>
      <c r="AO16" s="46"/>
      <c r="AP16" s="1"/>
      <c r="AQ16" s="1"/>
      <c r="AR16" s="1"/>
      <c r="AS16" s="1"/>
      <c r="AT16" s="1"/>
      <c r="AU16" s="1"/>
      <c r="AV16" s="1"/>
      <c r="AW16" s="47"/>
      <c r="AX16" s="47"/>
      <c r="AY16" s="1"/>
      <c r="BA16" s="12">
        <v>11</v>
      </c>
      <c r="BB16" s="22" t="s">
        <v>122</v>
      </c>
      <c r="BC16" s="19"/>
      <c r="BD16" s="21"/>
      <c r="BE16" s="21"/>
      <c r="BF16" s="21"/>
      <c r="BG16" s="21"/>
      <c r="BH16" s="21"/>
      <c r="BI16" s="21"/>
      <c r="BJ16" s="58">
        <f t="shared" si="2"/>
        <v>0</v>
      </c>
      <c r="BK16" s="58">
        <f t="shared" si="2"/>
        <v>0</v>
      </c>
      <c r="BL16" s="19"/>
      <c r="BN16" s="60">
        <v>33</v>
      </c>
      <c r="BO16" s="22" t="s">
        <v>139</v>
      </c>
      <c r="BP16" s="19"/>
      <c r="BQ16" s="19"/>
      <c r="BR16" s="19"/>
      <c r="BS16" s="19"/>
      <c r="BT16" s="19"/>
      <c r="BU16" s="19"/>
      <c r="BV16" s="19"/>
      <c r="BW16" s="58">
        <f t="shared" si="3"/>
        <v>0</v>
      </c>
      <c r="BX16" s="58">
        <f>(BR16-BT16)+BV16</f>
        <v>0</v>
      </c>
      <c r="BY16" s="19"/>
      <c r="CA16" s="61">
        <v>55</v>
      </c>
      <c r="CB16" s="22" t="s">
        <v>82</v>
      </c>
      <c r="CC16" s="19"/>
      <c r="CD16" s="21"/>
      <c r="CE16" s="21"/>
      <c r="CF16" s="21"/>
      <c r="CG16" s="21"/>
      <c r="CH16" s="21"/>
      <c r="CI16" s="21"/>
      <c r="CJ16" s="58">
        <f t="shared" si="8"/>
        <v>0</v>
      </c>
      <c r="CK16" s="58">
        <f t="shared" si="8"/>
        <v>0</v>
      </c>
      <c r="CL16" s="19"/>
    </row>
    <row r="17" spans="1:90" ht="31.5" customHeight="1" x14ac:dyDescent="0.25">
      <c r="A17" s="116" t="s">
        <v>95</v>
      </c>
      <c r="B17" s="116"/>
      <c r="C17" s="116"/>
      <c r="D17" s="116"/>
      <c r="E17" s="116"/>
      <c r="F17" s="116"/>
      <c r="G17" s="116"/>
      <c r="H17" s="116"/>
      <c r="I17" s="116"/>
      <c r="J17" s="116"/>
      <c r="M17" s="12">
        <v>12</v>
      </c>
      <c r="N17" s="22" t="s">
        <v>158</v>
      </c>
      <c r="O17" s="22"/>
      <c r="P17" s="23"/>
      <c r="Q17" s="23"/>
      <c r="R17" s="23"/>
      <c r="S17" s="23"/>
      <c r="T17" s="23"/>
      <c r="U17" s="23"/>
      <c r="V17" s="58">
        <f t="shared" si="5"/>
        <v>0</v>
      </c>
      <c r="W17" s="58">
        <f t="shared" si="5"/>
        <v>0</v>
      </c>
      <c r="X17" s="19"/>
      <c r="Z17" s="19"/>
      <c r="AA17" s="36"/>
      <c r="AB17" s="37"/>
      <c r="AC17" s="38"/>
      <c r="AD17" s="19"/>
      <c r="AE17" s="21"/>
      <c r="AF17" s="21"/>
      <c r="AG17" s="21"/>
      <c r="AH17" s="21"/>
      <c r="AI17" s="21"/>
      <c r="AJ17" s="21"/>
      <c r="AK17" s="58">
        <f t="shared" si="0"/>
        <v>0</v>
      </c>
      <c r="AL17" s="58">
        <f t="shared" si="0"/>
        <v>0</v>
      </c>
      <c r="AM17" s="19"/>
      <c r="AO17" s="1"/>
      <c r="AP17" s="1"/>
      <c r="AQ17" s="1"/>
      <c r="AR17" s="1"/>
      <c r="AS17" s="1"/>
      <c r="AT17" s="1"/>
      <c r="AU17" s="1"/>
      <c r="AV17" s="1"/>
      <c r="AW17" s="47"/>
      <c r="AX17" s="47"/>
      <c r="AY17" s="1"/>
      <c r="BA17" s="12">
        <v>12</v>
      </c>
      <c r="BB17" s="22" t="s">
        <v>123</v>
      </c>
      <c r="BC17" s="19"/>
      <c r="BD17" s="21"/>
      <c r="BE17" s="21"/>
      <c r="BF17" s="21"/>
      <c r="BG17" s="21"/>
      <c r="BH17" s="21"/>
      <c r="BI17" s="21"/>
      <c r="BJ17" s="58">
        <f t="shared" si="2"/>
        <v>0</v>
      </c>
      <c r="BK17" s="58">
        <f t="shared" si="2"/>
        <v>0</v>
      </c>
      <c r="BL17" s="19"/>
      <c r="BN17" s="60">
        <v>34</v>
      </c>
      <c r="BO17" s="22" t="s">
        <v>140</v>
      </c>
      <c r="BP17" s="19"/>
      <c r="BQ17" s="19"/>
      <c r="BR17" s="19"/>
      <c r="BS17" s="19"/>
      <c r="BT17" s="19"/>
      <c r="BU17" s="19"/>
      <c r="BV17" s="19"/>
      <c r="BW17" s="58">
        <f t="shared" si="3"/>
        <v>0</v>
      </c>
      <c r="BX17" s="58">
        <f t="shared" si="3"/>
        <v>0</v>
      </c>
      <c r="BY17" s="19"/>
      <c r="CA17" s="61">
        <v>56</v>
      </c>
      <c r="CB17" s="22" t="s">
        <v>86</v>
      </c>
      <c r="CC17" s="19"/>
      <c r="CD17" s="21"/>
      <c r="CE17" s="21"/>
      <c r="CF17" s="21"/>
      <c r="CG17" s="21"/>
      <c r="CH17" s="21"/>
      <c r="CI17" s="21"/>
      <c r="CJ17" s="58">
        <f t="shared" si="8"/>
        <v>0</v>
      </c>
      <c r="CK17" s="58">
        <f t="shared" si="8"/>
        <v>0</v>
      </c>
      <c r="CL17" s="19"/>
    </row>
    <row r="18" spans="1:90" ht="31.5" customHeight="1" x14ac:dyDescent="0.25">
      <c r="A18" s="46"/>
      <c r="B18" s="48"/>
      <c r="C18" s="47"/>
      <c r="D18" s="47"/>
      <c r="E18" s="47"/>
      <c r="F18" s="47"/>
      <c r="G18" s="47"/>
      <c r="H18" s="47"/>
      <c r="I18" s="47"/>
      <c r="J18" s="47"/>
      <c r="M18" s="12">
        <v>13</v>
      </c>
      <c r="N18" s="22" t="s">
        <v>159</v>
      </c>
      <c r="O18" s="22"/>
      <c r="P18" s="23"/>
      <c r="Q18" s="23"/>
      <c r="R18" s="23"/>
      <c r="S18" s="23"/>
      <c r="T18" s="23"/>
      <c r="U18" s="23"/>
      <c r="V18" s="58">
        <f t="shared" si="5"/>
        <v>0</v>
      </c>
      <c r="W18" s="58">
        <f t="shared" si="5"/>
        <v>0</v>
      </c>
      <c r="X18" s="19"/>
      <c r="Z18" s="19"/>
      <c r="AA18" s="36"/>
      <c r="AB18" s="37"/>
      <c r="AC18" s="38"/>
      <c r="AD18" s="19"/>
      <c r="AE18" s="21"/>
      <c r="AF18" s="21"/>
      <c r="AG18" s="21"/>
      <c r="AH18" s="21"/>
      <c r="AI18" s="21"/>
      <c r="AJ18" s="21"/>
      <c r="AK18" s="58">
        <f t="shared" si="0"/>
        <v>0</v>
      </c>
      <c r="AL18" s="58">
        <f t="shared" si="0"/>
        <v>0</v>
      </c>
      <c r="AM18" s="19"/>
      <c r="AO18" s="1"/>
      <c r="AP18" s="1"/>
      <c r="AQ18" s="1"/>
      <c r="AR18" s="1"/>
      <c r="AS18" s="1"/>
      <c r="AT18" s="1"/>
      <c r="AU18" s="1"/>
      <c r="AV18" s="1"/>
      <c r="AW18" s="47"/>
      <c r="AX18" s="47"/>
      <c r="AY18" s="1"/>
      <c r="BA18" s="12">
        <v>13</v>
      </c>
      <c r="BB18" s="22" t="s">
        <v>124</v>
      </c>
      <c r="BC18" s="19"/>
      <c r="BD18" s="21"/>
      <c r="BE18" s="21"/>
      <c r="BF18" s="21"/>
      <c r="BG18" s="21"/>
      <c r="BH18" s="21"/>
      <c r="BI18" s="21"/>
      <c r="BJ18" s="58">
        <f t="shared" si="2"/>
        <v>0</v>
      </c>
      <c r="BK18" s="58">
        <f t="shared" si="2"/>
        <v>0</v>
      </c>
      <c r="BL18" s="19"/>
      <c r="BN18" s="60">
        <v>35</v>
      </c>
      <c r="BO18" s="22" t="s">
        <v>141</v>
      </c>
      <c r="BP18" s="19"/>
      <c r="BQ18" s="19"/>
      <c r="BR18" s="19"/>
      <c r="BS18" s="19"/>
      <c r="BT18" s="19"/>
      <c r="BU18" s="19"/>
      <c r="BV18" s="19"/>
      <c r="BW18" s="58">
        <f t="shared" si="3"/>
        <v>0</v>
      </c>
      <c r="BX18" s="58">
        <f t="shared" si="3"/>
        <v>0</v>
      </c>
      <c r="BY18" s="19"/>
      <c r="CA18" s="61">
        <v>57</v>
      </c>
      <c r="CB18" s="22" t="s">
        <v>88</v>
      </c>
      <c r="CC18" s="19"/>
      <c r="CD18" s="21"/>
      <c r="CE18" s="21"/>
      <c r="CF18" s="21"/>
      <c r="CG18" s="21"/>
      <c r="CH18" s="21"/>
      <c r="CI18" s="21"/>
      <c r="CJ18" s="58">
        <f t="shared" si="8"/>
        <v>0</v>
      </c>
      <c r="CK18" s="58">
        <f t="shared" si="8"/>
        <v>0</v>
      </c>
      <c r="CL18" s="19"/>
    </row>
    <row r="19" spans="1:90" ht="31.5" customHeight="1" x14ac:dyDescent="0.25">
      <c r="A19" s="117" t="s">
        <v>170</v>
      </c>
      <c r="B19" s="117"/>
      <c r="C19" s="117"/>
      <c r="D19" s="117"/>
      <c r="E19" s="117"/>
      <c r="F19" s="117"/>
      <c r="G19" s="117"/>
      <c r="H19" s="117"/>
      <c r="I19" s="117"/>
      <c r="J19" s="117"/>
      <c r="M19" s="12">
        <v>14</v>
      </c>
      <c r="N19" s="22" t="s">
        <v>160</v>
      </c>
      <c r="O19" s="22"/>
      <c r="P19" s="23"/>
      <c r="Q19" s="23"/>
      <c r="R19" s="23"/>
      <c r="S19" s="23"/>
      <c r="T19" s="23"/>
      <c r="U19" s="23"/>
      <c r="V19" s="58">
        <f t="shared" si="5"/>
        <v>0</v>
      </c>
      <c r="W19" s="58">
        <f t="shared" si="5"/>
        <v>0</v>
      </c>
      <c r="X19" s="19"/>
      <c r="Z19" s="19"/>
      <c r="AA19" s="36"/>
      <c r="AB19" s="37"/>
      <c r="AC19" s="38"/>
      <c r="AD19" s="19"/>
      <c r="AE19" s="21"/>
      <c r="AF19" s="21"/>
      <c r="AG19" s="21"/>
      <c r="AH19" s="21"/>
      <c r="AI19" s="21"/>
      <c r="AJ19" s="21"/>
      <c r="AK19" s="58">
        <f t="shared" si="0"/>
        <v>0</v>
      </c>
      <c r="AL19" s="58">
        <f t="shared" si="0"/>
        <v>0</v>
      </c>
      <c r="AM19" s="19"/>
      <c r="AO19" s="1"/>
      <c r="AP19" s="1"/>
      <c r="AQ19" s="1"/>
      <c r="AR19" s="1"/>
      <c r="AS19" s="1"/>
      <c r="AT19" s="1"/>
      <c r="AU19" s="1"/>
      <c r="AV19" s="1"/>
      <c r="AW19" s="47"/>
      <c r="AX19" s="47"/>
      <c r="AY19" s="1"/>
      <c r="BA19" s="12">
        <v>14</v>
      </c>
      <c r="BB19" s="22" t="s">
        <v>125</v>
      </c>
      <c r="BC19" s="19"/>
      <c r="BD19" s="21"/>
      <c r="BE19" s="21"/>
      <c r="BF19" s="21"/>
      <c r="BG19" s="21"/>
      <c r="BH19" s="21"/>
      <c r="BI19" s="21"/>
      <c r="BJ19" s="58">
        <f t="shared" si="2"/>
        <v>0</v>
      </c>
      <c r="BK19" s="58">
        <f t="shared" si="2"/>
        <v>0</v>
      </c>
      <c r="BL19" s="19"/>
      <c r="BN19" s="60">
        <v>36</v>
      </c>
      <c r="BO19" s="22" t="s">
        <v>90</v>
      </c>
      <c r="BP19" s="19"/>
      <c r="BQ19" s="21"/>
      <c r="BR19" s="21"/>
      <c r="BS19" s="21"/>
      <c r="BT19" s="21"/>
      <c r="BU19" s="21"/>
      <c r="BV19" s="21"/>
      <c r="BW19" s="58">
        <f t="shared" ref="BW19:BW27" si="10">(BQ19-BS19)+BU19</f>
        <v>0</v>
      </c>
      <c r="BX19" s="58">
        <f t="shared" ref="BX19:BX27" si="11">(BR19-BT19)+BV19</f>
        <v>0</v>
      </c>
      <c r="BY19" s="19"/>
      <c r="CA19" s="61">
        <v>58</v>
      </c>
      <c r="CB19" s="22" t="s">
        <v>91</v>
      </c>
      <c r="CC19" s="19"/>
      <c r="CD19" s="21"/>
      <c r="CE19" s="21"/>
      <c r="CF19" s="21"/>
      <c r="CG19" s="21"/>
      <c r="CH19" s="21"/>
      <c r="CI19" s="21"/>
      <c r="CJ19" s="58">
        <f t="shared" si="8"/>
        <v>0</v>
      </c>
      <c r="CK19" s="58">
        <f t="shared" si="8"/>
        <v>0</v>
      </c>
      <c r="CL19" s="19"/>
    </row>
    <row r="20" spans="1:90" ht="31.5" customHeight="1" x14ac:dyDescent="0.25">
      <c r="A20" s="105" t="s">
        <v>17</v>
      </c>
      <c r="B20" s="85" t="s">
        <v>18</v>
      </c>
      <c r="C20" s="85"/>
      <c r="D20" s="85" t="s">
        <v>116</v>
      </c>
      <c r="E20" s="76"/>
      <c r="F20" s="85" t="s">
        <v>29</v>
      </c>
      <c r="G20" s="85"/>
      <c r="H20" s="74" t="s">
        <v>118</v>
      </c>
      <c r="I20" s="75"/>
      <c r="J20" s="76" t="s">
        <v>30</v>
      </c>
      <c r="M20" s="12">
        <v>15</v>
      </c>
      <c r="N20" s="22" t="s">
        <v>161</v>
      </c>
      <c r="O20" s="22"/>
      <c r="P20" s="23"/>
      <c r="Q20" s="23"/>
      <c r="R20" s="23"/>
      <c r="S20" s="23"/>
      <c r="T20" s="23"/>
      <c r="U20" s="23"/>
      <c r="V20" s="58">
        <f t="shared" si="5"/>
        <v>0</v>
      </c>
      <c r="W20" s="58">
        <f t="shared" si="5"/>
        <v>0</v>
      </c>
      <c r="X20" s="19"/>
      <c r="Z20" s="19"/>
      <c r="AA20" s="36"/>
      <c r="AB20" s="37"/>
      <c r="AC20" s="38"/>
      <c r="AD20" s="19"/>
      <c r="AE20" s="21"/>
      <c r="AF20" s="21"/>
      <c r="AG20" s="21"/>
      <c r="AH20" s="21"/>
      <c r="AI20" s="21"/>
      <c r="AJ20" s="21"/>
      <c r="AK20" s="58">
        <f t="shared" si="0"/>
        <v>0</v>
      </c>
      <c r="AL20" s="58">
        <f t="shared" si="0"/>
        <v>0</v>
      </c>
      <c r="AM20" s="19"/>
      <c r="AO20" s="40"/>
      <c r="AP20" s="40"/>
      <c r="AQ20" s="1"/>
      <c r="AR20" s="1"/>
      <c r="AS20" s="1"/>
      <c r="AT20" s="1"/>
      <c r="AU20" s="1"/>
      <c r="AV20" s="1"/>
      <c r="AW20" s="1"/>
      <c r="AX20" s="1"/>
      <c r="AY20" s="1"/>
      <c r="BA20" s="12">
        <v>15</v>
      </c>
      <c r="BB20" s="63" t="s">
        <v>126</v>
      </c>
      <c r="BC20" s="19"/>
      <c r="BD20" s="21"/>
      <c r="BE20" s="21"/>
      <c r="BF20" s="21"/>
      <c r="BG20" s="21"/>
      <c r="BH20" s="21"/>
      <c r="BI20" s="21"/>
      <c r="BJ20" s="58">
        <f t="shared" si="2"/>
        <v>0</v>
      </c>
      <c r="BK20" s="58">
        <f t="shared" si="2"/>
        <v>0</v>
      </c>
      <c r="BL20" s="19"/>
      <c r="BN20" s="60">
        <v>37</v>
      </c>
      <c r="BO20" s="22" t="s">
        <v>93</v>
      </c>
      <c r="BP20" s="19"/>
      <c r="BQ20" s="21"/>
      <c r="BR20" s="21"/>
      <c r="BS20" s="21"/>
      <c r="BT20" s="21"/>
      <c r="BU20" s="21"/>
      <c r="BV20" s="21"/>
      <c r="BW20" s="58">
        <f t="shared" si="10"/>
        <v>0</v>
      </c>
      <c r="BX20" s="58">
        <f t="shared" si="11"/>
        <v>0</v>
      </c>
      <c r="BY20" s="19"/>
      <c r="CA20" s="61">
        <v>59</v>
      </c>
      <c r="CB20" s="22" t="s">
        <v>176</v>
      </c>
      <c r="CC20" s="19"/>
      <c r="CD20" s="21"/>
      <c r="CE20" s="21"/>
      <c r="CF20" s="21"/>
      <c r="CG20" s="21"/>
      <c r="CH20" s="21"/>
      <c r="CI20" s="21"/>
      <c r="CJ20" s="58">
        <f t="shared" si="8"/>
        <v>0</v>
      </c>
      <c r="CK20" s="58">
        <f t="shared" si="8"/>
        <v>0</v>
      </c>
      <c r="CL20" s="19"/>
    </row>
    <row r="21" spans="1:90" ht="31.5" customHeight="1" x14ac:dyDescent="0.25">
      <c r="A21" s="105"/>
      <c r="B21" s="9" t="s">
        <v>39</v>
      </c>
      <c r="C21" s="9" t="s">
        <v>38</v>
      </c>
      <c r="D21" s="10" t="s">
        <v>39</v>
      </c>
      <c r="E21" s="9" t="s">
        <v>42</v>
      </c>
      <c r="F21" s="10" t="s">
        <v>39</v>
      </c>
      <c r="G21" s="9" t="s">
        <v>38</v>
      </c>
      <c r="H21" s="10" t="s">
        <v>39</v>
      </c>
      <c r="I21" s="9" t="s">
        <v>45</v>
      </c>
      <c r="J21" s="76"/>
      <c r="M21" s="12">
        <v>16</v>
      </c>
      <c r="N21" s="22" t="s">
        <v>162</v>
      </c>
      <c r="O21" s="22"/>
      <c r="P21" s="23"/>
      <c r="Q21" s="23"/>
      <c r="R21" s="23"/>
      <c r="S21" s="23"/>
      <c r="T21" s="23"/>
      <c r="U21" s="23"/>
      <c r="V21" s="58">
        <f t="shared" si="5"/>
        <v>0</v>
      </c>
      <c r="W21" s="58">
        <f t="shared" si="5"/>
        <v>0</v>
      </c>
      <c r="X21" s="19"/>
      <c r="Z21" s="19"/>
      <c r="AA21" s="36"/>
      <c r="AB21" s="37"/>
      <c r="AC21" s="38"/>
      <c r="AD21" s="19"/>
      <c r="AE21" s="21"/>
      <c r="AF21" s="21"/>
      <c r="AG21" s="21"/>
      <c r="AH21" s="21"/>
      <c r="AI21" s="21"/>
      <c r="AJ21" s="21"/>
      <c r="AK21" s="58">
        <f t="shared" si="0"/>
        <v>0</v>
      </c>
      <c r="AL21" s="58">
        <f t="shared" si="0"/>
        <v>0</v>
      </c>
      <c r="AM21" s="19"/>
      <c r="AO21" s="49"/>
      <c r="AP21" s="49"/>
      <c r="AQ21" s="49"/>
      <c r="AR21" s="49"/>
      <c r="AS21" s="49"/>
      <c r="AT21" s="49"/>
      <c r="AU21" s="49"/>
      <c r="AV21" s="49"/>
      <c r="AW21" s="50"/>
      <c r="AX21" s="50"/>
      <c r="AY21" s="51"/>
      <c r="BA21" s="12">
        <v>16</v>
      </c>
      <c r="BB21" s="22" t="s">
        <v>127</v>
      </c>
      <c r="BC21" s="19"/>
      <c r="BD21" s="19"/>
      <c r="BE21" s="19"/>
      <c r="BF21" s="19"/>
      <c r="BG21" s="19"/>
      <c r="BH21" s="19"/>
      <c r="BI21" s="19"/>
      <c r="BJ21" s="58">
        <f t="shared" si="2"/>
        <v>0</v>
      </c>
      <c r="BK21" s="58">
        <f t="shared" si="2"/>
        <v>0</v>
      </c>
      <c r="BL21" s="19"/>
      <c r="BN21" s="60">
        <v>38</v>
      </c>
      <c r="BO21" s="22" t="s">
        <v>174</v>
      </c>
      <c r="BP21" s="19"/>
      <c r="BQ21" s="21"/>
      <c r="BR21" s="21"/>
      <c r="BS21" s="21"/>
      <c r="BT21" s="21"/>
      <c r="BU21" s="21"/>
      <c r="BV21" s="21"/>
      <c r="BW21" s="58">
        <f t="shared" si="10"/>
        <v>0</v>
      </c>
      <c r="BX21" s="58">
        <f t="shared" si="11"/>
        <v>0</v>
      </c>
      <c r="BY21" s="19"/>
      <c r="CA21" s="112" t="s">
        <v>94</v>
      </c>
      <c r="CB21" s="113"/>
      <c r="CC21" s="114"/>
      <c r="CD21" s="29">
        <f t="shared" ref="CD21:CK21" si="12">SUM(BD6:BD27,BQ6:BQ27,CD6:CD20)</f>
        <v>0</v>
      </c>
      <c r="CE21" s="29">
        <f t="shared" si="12"/>
        <v>0</v>
      </c>
      <c r="CF21" s="29">
        <f t="shared" si="12"/>
        <v>0</v>
      </c>
      <c r="CG21" s="29">
        <f t="shared" si="12"/>
        <v>0</v>
      </c>
      <c r="CH21" s="29">
        <f t="shared" si="12"/>
        <v>0</v>
      </c>
      <c r="CI21" s="29">
        <f t="shared" si="12"/>
        <v>0</v>
      </c>
      <c r="CJ21" s="29">
        <f t="shared" si="12"/>
        <v>0</v>
      </c>
      <c r="CK21" s="29">
        <f t="shared" si="12"/>
        <v>0</v>
      </c>
      <c r="CL21" s="30"/>
    </row>
    <row r="22" spans="1:90" ht="31.5" customHeight="1" x14ac:dyDescent="0.25">
      <c r="A22" s="14" t="s">
        <v>75</v>
      </c>
      <c r="B22" s="26">
        <v>0</v>
      </c>
      <c r="C22" s="27">
        <v>0</v>
      </c>
      <c r="D22" s="27">
        <v>0</v>
      </c>
      <c r="E22" s="27">
        <v>0</v>
      </c>
      <c r="F22" s="27">
        <v>1</v>
      </c>
      <c r="G22" s="27">
        <v>90</v>
      </c>
      <c r="H22" s="58">
        <f>(B22-D22)+F22</f>
        <v>1</v>
      </c>
      <c r="I22" s="58">
        <f>(C22-E22)+G22</f>
        <v>90</v>
      </c>
      <c r="J22" s="52"/>
      <c r="K22" s="53"/>
      <c r="L22" s="53"/>
      <c r="M22" s="12">
        <v>17</v>
      </c>
      <c r="N22" s="22" t="s">
        <v>163</v>
      </c>
      <c r="O22" s="22"/>
      <c r="P22" s="23"/>
      <c r="Q22" s="23"/>
      <c r="R22" s="23"/>
      <c r="S22" s="23"/>
      <c r="T22" s="23"/>
      <c r="U22" s="23"/>
      <c r="V22" s="58">
        <f t="shared" si="5"/>
        <v>0</v>
      </c>
      <c r="W22" s="58">
        <f t="shared" si="5"/>
        <v>0</v>
      </c>
      <c r="X22" s="19"/>
      <c r="Z22" s="19"/>
      <c r="AA22" s="36"/>
      <c r="AB22" s="37"/>
      <c r="AC22" s="38"/>
      <c r="AD22" s="19"/>
      <c r="AE22" s="21"/>
      <c r="AF22" s="21"/>
      <c r="AG22" s="21"/>
      <c r="AH22" s="21"/>
      <c r="AI22" s="21"/>
      <c r="AJ22" s="21"/>
      <c r="AK22" s="58">
        <f t="shared" si="0"/>
        <v>0</v>
      </c>
      <c r="AL22" s="58">
        <f t="shared" si="0"/>
        <v>0</v>
      </c>
      <c r="AM22" s="1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BA22" s="12">
        <v>17</v>
      </c>
      <c r="BB22" s="64" t="s">
        <v>128</v>
      </c>
      <c r="BC22" s="19"/>
      <c r="BD22" s="19"/>
      <c r="BE22" s="19"/>
      <c r="BF22" s="19"/>
      <c r="BG22" s="19"/>
      <c r="BH22" s="19"/>
      <c r="BI22" s="19"/>
      <c r="BJ22" s="58">
        <f t="shared" si="2"/>
        <v>0</v>
      </c>
      <c r="BK22" s="58">
        <f t="shared" si="2"/>
        <v>0</v>
      </c>
      <c r="BL22" s="19"/>
      <c r="BN22" s="60">
        <v>39</v>
      </c>
      <c r="BO22" s="22" t="s">
        <v>175</v>
      </c>
      <c r="BP22" s="19"/>
      <c r="BQ22" s="21"/>
      <c r="BR22" s="21"/>
      <c r="BS22" s="21"/>
      <c r="BT22" s="21"/>
      <c r="BU22" s="21"/>
      <c r="BV22" s="21"/>
      <c r="BW22" s="58">
        <f t="shared" si="10"/>
        <v>0</v>
      </c>
      <c r="BX22" s="58">
        <f t="shared" si="11"/>
        <v>0</v>
      </c>
      <c r="BY22" s="19"/>
      <c r="CA22" s="60">
        <v>60</v>
      </c>
      <c r="CB22" s="22" t="s">
        <v>96</v>
      </c>
      <c r="CC22" s="19"/>
      <c r="CD22" s="21"/>
      <c r="CE22" s="21"/>
      <c r="CF22" s="21"/>
      <c r="CG22" s="21"/>
      <c r="CH22" s="21"/>
      <c r="CI22" s="21"/>
      <c r="CJ22" s="58">
        <f t="shared" ref="CJ22:CK24" si="13">(CD22-CF22)+CH22</f>
        <v>0</v>
      </c>
      <c r="CK22" s="58">
        <f t="shared" si="13"/>
        <v>0</v>
      </c>
      <c r="CL22" s="19"/>
    </row>
    <row r="23" spans="1:90" ht="31.5" customHeight="1" x14ac:dyDescent="0.25">
      <c r="A23" s="12"/>
      <c r="B23" s="31"/>
      <c r="C23" s="32"/>
      <c r="D23" s="32"/>
      <c r="E23" s="32"/>
      <c r="F23" s="32"/>
      <c r="G23" s="32"/>
      <c r="H23" s="58">
        <f t="shared" ref="H23:I26" si="14">(B23-D23)+F23</f>
        <v>0</v>
      </c>
      <c r="I23" s="58">
        <f>(C23-E23)+G23</f>
        <v>0</v>
      </c>
      <c r="J23" s="54"/>
      <c r="M23" s="12">
        <v>18</v>
      </c>
      <c r="N23" s="22" t="s">
        <v>164</v>
      </c>
      <c r="O23" s="22"/>
      <c r="P23" s="23"/>
      <c r="Q23" s="23"/>
      <c r="R23" s="23"/>
      <c r="S23" s="23"/>
      <c r="T23" s="23"/>
      <c r="U23" s="23"/>
      <c r="V23" s="58">
        <f t="shared" si="5"/>
        <v>0</v>
      </c>
      <c r="W23" s="58">
        <f t="shared" si="5"/>
        <v>0</v>
      </c>
      <c r="X23" s="19"/>
      <c r="Z23" s="19"/>
      <c r="AA23" s="36"/>
      <c r="AB23" s="37"/>
      <c r="AC23" s="38"/>
      <c r="AD23" s="19"/>
      <c r="AE23" s="21"/>
      <c r="AF23" s="21"/>
      <c r="AG23" s="21"/>
      <c r="AH23" s="21"/>
      <c r="AI23" s="21"/>
      <c r="AJ23" s="21"/>
      <c r="AK23" s="58">
        <f t="shared" si="0"/>
        <v>0</v>
      </c>
      <c r="AL23" s="58">
        <f t="shared" si="0"/>
        <v>0</v>
      </c>
      <c r="AM23" s="19"/>
      <c r="AO23" s="40"/>
      <c r="AP23" s="41"/>
      <c r="AQ23" s="42"/>
      <c r="AR23" s="43"/>
      <c r="AS23" s="42"/>
      <c r="AT23" s="43"/>
      <c r="AU23" s="42"/>
      <c r="AV23" s="43"/>
      <c r="AW23" s="42"/>
      <c r="AX23" s="43"/>
      <c r="AY23" s="43"/>
      <c r="BA23" s="12">
        <v>18</v>
      </c>
      <c r="BB23" s="22" t="s">
        <v>104</v>
      </c>
      <c r="BC23" s="19"/>
      <c r="BD23" s="21"/>
      <c r="BE23" s="21"/>
      <c r="BF23" s="21"/>
      <c r="BG23" s="21"/>
      <c r="BH23" s="21"/>
      <c r="BI23" s="21"/>
      <c r="BJ23" s="58">
        <f t="shared" ref="BJ23:BK27" si="15">(BD23-BF23)+BH23</f>
        <v>0</v>
      </c>
      <c r="BK23" s="58">
        <f t="shared" si="15"/>
        <v>0</v>
      </c>
      <c r="BL23" s="19"/>
      <c r="BN23" s="60">
        <v>40</v>
      </c>
      <c r="BO23" s="22" t="s">
        <v>142</v>
      </c>
      <c r="BP23" s="19"/>
      <c r="BQ23" s="21"/>
      <c r="BR23" s="21"/>
      <c r="BS23" s="21"/>
      <c r="BT23" s="21"/>
      <c r="BU23" s="21"/>
      <c r="BV23" s="21"/>
      <c r="BW23" s="58">
        <f t="shared" si="10"/>
        <v>0</v>
      </c>
      <c r="BX23" s="58">
        <f t="shared" si="11"/>
        <v>0</v>
      </c>
      <c r="BY23" s="19"/>
      <c r="CA23" s="60">
        <v>61</v>
      </c>
      <c r="CB23" s="22" t="s">
        <v>98</v>
      </c>
      <c r="CC23" s="19"/>
      <c r="CD23" s="21"/>
      <c r="CE23" s="21"/>
      <c r="CF23" s="21"/>
      <c r="CG23" s="21"/>
      <c r="CH23" s="21"/>
      <c r="CI23" s="21"/>
      <c r="CJ23" s="58">
        <f t="shared" si="13"/>
        <v>0</v>
      </c>
      <c r="CK23" s="58">
        <f t="shared" si="13"/>
        <v>0</v>
      </c>
      <c r="CL23" s="19" t="s">
        <v>99</v>
      </c>
    </row>
    <row r="24" spans="1:90" ht="31.5" customHeight="1" x14ac:dyDescent="0.25">
      <c r="A24" s="12"/>
      <c r="B24" s="31"/>
      <c r="C24" s="32"/>
      <c r="D24" s="32"/>
      <c r="E24" s="32"/>
      <c r="F24" s="32"/>
      <c r="G24" s="32"/>
      <c r="H24" s="58">
        <f t="shared" si="14"/>
        <v>0</v>
      </c>
      <c r="I24" s="58">
        <f t="shared" si="14"/>
        <v>0</v>
      </c>
      <c r="J24" s="54"/>
      <c r="M24" s="12">
        <v>19</v>
      </c>
      <c r="N24" s="22" t="s">
        <v>165</v>
      </c>
      <c r="O24" s="22"/>
      <c r="P24" s="23"/>
      <c r="Q24" s="23"/>
      <c r="R24" s="23"/>
      <c r="S24" s="23"/>
      <c r="T24" s="23"/>
      <c r="U24" s="23"/>
      <c r="V24" s="58">
        <f t="shared" si="5"/>
        <v>0</v>
      </c>
      <c r="W24" s="58">
        <f t="shared" si="5"/>
        <v>0</v>
      </c>
      <c r="X24" s="19"/>
      <c r="Z24" s="19"/>
      <c r="AA24" s="36"/>
      <c r="AB24" s="37"/>
      <c r="AC24" s="38"/>
      <c r="AD24" s="19"/>
      <c r="AE24" s="21"/>
      <c r="AF24" s="21"/>
      <c r="AG24" s="21"/>
      <c r="AH24" s="21"/>
      <c r="AI24" s="21"/>
      <c r="AJ24" s="21"/>
      <c r="AK24" s="58">
        <f t="shared" si="0"/>
        <v>0</v>
      </c>
      <c r="AL24" s="58">
        <f t="shared" si="0"/>
        <v>0</v>
      </c>
      <c r="AM24" s="19"/>
      <c r="AO24" s="40"/>
      <c r="AP24" s="41"/>
      <c r="AQ24" s="8"/>
      <c r="AR24" s="8"/>
      <c r="AS24" s="44"/>
      <c r="AT24" s="8"/>
      <c r="AU24" s="44"/>
      <c r="AV24" s="8"/>
      <c r="AW24" s="44"/>
      <c r="AX24" s="8"/>
      <c r="AY24" s="43"/>
      <c r="BA24" s="12">
        <v>19</v>
      </c>
      <c r="BB24" s="22" t="s">
        <v>106</v>
      </c>
      <c r="BC24" s="19"/>
      <c r="BD24" s="21"/>
      <c r="BE24" s="21"/>
      <c r="BF24" s="21"/>
      <c r="BG24" s="21"/>
      <c r="BH24" s="21"/>
      <c r="BI24" s="21"/>
      <c r="BJ24" s="58">
        <f t="shared" si="15"/>
        <v>0</v>
      </c>
      <c r="BK24" s="58">
        <f t="shared" si="15"/>
        <v>0</v>
      </c>
      <c r="BL24" s="19"/>
      <c r="BN24" s="60">
        <v>41</v>
      </c>
      <c r="BO24" s="22" t="s">
        <v>97</v>
      </c>
      <c r="BP24" s="19"/>
      <c r="BQ24" s="21"/>
      <c r="BR24" s="21"/>
      <c r="BS24" s="21"/>
      <c r="BT24" s="21"/>
      <c r="BU24" s="21"/>
      <c r="BV24" s="21"/>
      <c r="BW24" s="58">
        <f t="shared" si="10"/>
        <v>0</v>
      </c>
      <c r="BX24" s="58">
        <f t="shared" si="11"/>
        <v>0</v>
      </c>
      <c r="BY24" s="19"/>
      <c r="CA24" s="60">
        <v>62</v>
      </c>
      <c r="CB24" s="22" t="s">
        <v>102</v>
      </c>
      <c r="CC24" s="19"/>
      <c r="CD24" s="19"/>
      <c r="CE24" s="21"/>
      <c r="CF24" s="21"/>
      <c r="CG24" s="21"/>
      <c r="CH24" s="21"/>
      <c r="CI24" s="21"/>
      <c r="CJ24" s="58">
        <f t="shared" si="13"/>
        <v>0</v>
      </c>
      <c r="CK24" s="58">
        <f t="shared" si="13"/>
        <v>0</v>
      </c>
      <c r="CL24" s="25" t="s">
        <v>103</v>
      </c>
    </row>
    <row r="25" spans="1:90" ht="31.5" customHeight="1" x14ac:dyDescent="0.25">
      <c r="A25" s="12"/>
      <c r="B25" s="31"/>
      <c r="C25" s="32"/>
      <c r="D25" s="32"/>
      <c r="E25" s="32"/>
      <c r="F25" s="32"/>
      <c r="G25" s="32"/>
      <c r="H25" s="58">
        <f t="shared" si="14"/>
        <v>0</v>
      </c>
      <c r="I25" s="58">
        <f t="shared" si="14"/>
        <v>0</v>
      </c>
      <c r="J25" s="54"/>
      <c r="M25" s="12">
        <v>20</v>
      </c>
      <c r="N25" s="22" t="s">
        <v>166</v>
      </c>
      <c r="O25" s="22"/>
      <c r="P25" s="23"/>
      <c r="Q25" s="23"/>
      <c r="R25" s="23"/>
      <c r="S25" s="23"/>
      <c r="T25" s="23"/>
      <c r="U25" s="23"/>
      <c r="V25" s="58">
        <f t="shared" si="5"/>
        <v>0</v>
      </c>
      <c r="W25" s="58">
        <f t="shared" si="5"/>
        <v>0</v>
      </c>
      <c r="X25" s="19"/>
      <c r="Z25" s="19"/>
      <c r="AA25" s="36"/>
      <c r="AB25" s="37"/>
      <c r="AC25" s="38"/>
      <c r="AD25" s="19"/>
      <c r="AE25" s="21"/>
      <c r="AF25" s="21"/>
      <c r="AG25" s="21"/>
      <c r="AH25" s="21"/>
      <c r="AI25" s="21"/>
      <c r="AJ25" s="21"/>
      <c r="AK25" s="58">
        <f t="shared" si="0"/>
        <v>0</v>
      </c>
      <c r="AL25" s="58">
        <f t="shared" si="0"/>
        <v>0</v>
      </c>
      <c r="AM25" s="19"/>
      <c r="AO25" s="46"/>
      <c r="AP25" s="1"/>
      <c r="AQ25" s="1"/>
      <c r="AR25" s="1"/>
      <c r="AS25" s="1"/>
      <c r="AT25" s="1"/>
      <c r="AU25" s="1"/>
      <c r="AV25" s="1"/>
      <c r="AW25" s="47"/>
      <c r="AX25" s="47"/>
      <c r="AY25" s="55"/>
      <c r="BA25" s="12">
        <v>20</v>
      </c>
      <c r="BB25" s="22" t="s">
        <v>107</v>
      </c>
      <c r="BC25" s="19"/>
      <c r="BD25" s="21"/>
      <c r="BE25" s="21"/>
      <c r="BF25" s="21"/>
      <c r="BG25" s="21"/>
      <c r="BH25" s="21"/>
      <c r="BI25" s="21"/>
      <c r="BJ25" s="58">
        <f t="shared" si="15"/>
        <v>0</v>
      </c>
      <c r="BK25" s="58">
        <f t="shared" si="15"/>
        <v>0</v>
      </c>
      <c r="BL25" s="19"/>
      <c r="BN25" s="60">
        <v>42</v>
      </c>
      <c r="BO25" s="22" t="s">
        <v>100</v>
      </c>
      <c r="BP25" s="19"/>
      <c r="BQ25" s="21"/>
      <c r="BR25" s="21"/>
      <c r="BS25" s="21"/>
      <c r="BT25" s="21"/>
      <c r="BU25" s="21"/>
      <c r="BV25" s="21"/>
      <c r="BW25" s="58">
        <f t="shared" si="10"/>
        <v>0</v>
      </c>
      <c r="BX25" s="58">
        <f t="shared" si="11"/>
        <v>0</v>
      </c>
      <c r="BY25" s="19"/>
      <c r="CA25" s="60"/>
      <c r="CB25" s="22"/>
      <c r="CC25" s="19"/>
      <c r="CD25" s="19"/>
      <c r="CE25" s="21"/>
      <c r="CF25" s="21"/>
      <c r="CG25" s="21"/>
      <c r="CH25" s="21"/>
      <c r="CI25" s="21"/>
      <c r="CJ25" s="21"/>
      <c r="CK25" s="21"/>
      <c r="CL25" s="19"/>
    </row>
    <row r="26" spans="1:90" ht="31.5" customHeight="1" x14ac:dyDescent="0.25">
      <c r="A26" s="12"/>
      <c r="B26" s="31"/>
      <c r="C26" s="32"/>
      <c r="D26" s="32"/>
      <c r="E26" s="32"/>
      <c r="F26" s="32"/>
      <c r="G26" s="32"/>
      <c r="H26" s="58">
        <f t="shared" si="14"/>
        <v>0</v>
      </c>
      <c r="I26" s="58">
        <f t="shared" si="14"/>
        <v>0</v>
      </c>
      <c r="J26" s="54"/>
      <c r="M26" s="12">
        <v>21</v>
      </c>
      <c r="N26" s="22" t="s">
        <v>167</v>
      </c>
      <c r="O26" s="22"/>
      <c r="P26" s="23"/>
      <c r="Q26" s="23"/>
      <c r="R26" s="23"/>
      <c r="S26" s="23"/>
      <c r="T26" s="23"/>
      <c r="U26" s="23"/>
      <c r="V26" s="58">
        <f t="shared" si="5"/>
        <v>0</v>
      </c>
      <c r="W26" s="58">
        <f t="shared" si="5"/>
        <v>0</v>
      </c>
      <c r="X26" s="19"/>
      <c r="Z26" s="19"/>
      <c r="AA26" s="36"/>
      <c r="AB26" s="19"/>
      <c r="AC26" s="38"/>
      <c r="AD26" s="19"/>
      <c r="AE26" s="19"/>
      <c r="AF26" s="19"/>
      <c r="AG26" s="19"/>
      <c r="AH26" s="19"/>
      <c r="AI26" s="19"/>
      <c r="AJ26" s="19"/>
      <c r="AK26" s="58">
        <f t="shared" si="0"/>
        <v>0</v>
      </c>
      <c r="AL26" s="58">
        <f t="shared" si="0"/>
        <v>0</v>
      </c>
      <c r="AM26" s="19"/>
      <c r="AO26" s="1"/>
      <c r="AP26" s="1"/>
      <c r="AQ26" s="1"/>
      <c r="AR26" s="1"/>
      <c r="AS26" s="1"/>
      <c r="AT26" s="1"/>
      <c r="AU26" s="1"/>
      <c r="AV26" s="1"/>
      <c r="AW26" s="47"/>
      <c r="AX26" s="47"/>
      <c r="AY26" s="1"/>
      <c r="BA26" s="60">
        <v>21</v>
      </c>
      <c r="BB26" s="22" t="s">
        <v>108</v>
      </c>
      <c r="BC26" s="19"/>
      <c r="BD26" s="21"/>
      <c r="BE26" s="21"/>
      <c r="BF26" s="21"/>
      <c r="BG26" s="21"/>
      <c r="BH26" s="21"/>
      <c r="BI26" s="21"/>
      <c r="BJ26" s="58">
        <f t="shared" si="15"/>
        <v>0</v>
      </c>
      <c r="BK26" s="58">
        <f t="shared" si="15"/>
        <v>0</v>
      </c>
      <c r="BL26" s="19"/>
      <c r="BN26" s="60">
        <v>43</v>
      </c>
      <c r="BO26" s="22" t="s">
        <v>101</v>
      </c>
      <c r="BP26" s="19"/>
      <c r="BQ26" s="21"/>
      <c r="BR26" s="21"/>
      <c r="BS26" s="21"/>
      <c r="BT26" s="21"/>
      <c r="BU26" s="21"/>
      <c r="BV26" s="21"/>
      <c r="BW26" s="58">
        <f t="shared" si="10"/>
        <v>0</v>
      </c>
      <c r="BX26" s="58">
        <f t="shared" si="11"/>
        <v>0</v>
      </c>
      <c r="BY26" s="19"/>
      <c r="CA26" s="107" t="s">
        <v>147</v>
      </c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108"/>
    </row>
    <row r="27" spans="1:90" ht="31.5" customHeight="1" x14ac:dyDescent="0.25">
      <c r="A27" s="45" t="s">
        <v>80</v>
      </c>
      <c r="B27" s="29">
        <f>SUM(B22:B26)</f>
        <v>0</v>
      </c>
      <c r="C27" s="29">
        <f>SUM(C22:C26)</f>
        <v>0</v>
      </c>
      <c r="D27" s="29">
        <f t="shared" ref="D27:I27" si="16">SUM(D22:D26)</f>
        <v>0</v>
      </c>
      <c r="E27" s="29">
        <f t="shared" si="16"/>
        <v>0</v>
      </c>
      <c r="F27" s="29">
        <f t="shared" si="16"/>
        <v>1</v>
      </c>
      <c r="G27" s="29">
        <f t="shared" si="16"/>
        <v>90</v>
      </c>
      <c r="H27" s="29">
        <f t="shared" si="16"/>
        <v>1</v>
      </c>
      <c r="I27" s="29">
        <f t="shared" si="16"/>
        <v>90</v>
      </c>
      <c r="J27" s="30"/>
      <c r="M27" s="62">
        <v>22</v>
      </c>
      <c r="N27" s="65" t="s">
        <v>168</v>
      </c>
      <c r="O27" s="19"/>
      <c r="P27" s="19"/>
      <c r="Q27" s="19"/>
      <c r="R27" s="19"/>
      <c r="S27" s="19"/>
      <c r="T27" s="19"/>
      <c r="U27" s="19"/>
      <c r="V27" s="58">
        <f>(P27-R27)+T27</f>
        <v>0</v>
      </c>
      <c r="W27" s="58">
        <f>(Q27-S27)+U27</f>
        <v>0</v>
      </c>
      <c r="X27" s="19"/>
      <c r="Z27" s="115" t="s">
        <v>94</v>
      </c>
      <c r="AA27" s="115"/>
      <c r="AB27" s="115"/>
      <c r="AC27" s="115"/>
      <c r="AD27" s="115"/>
      <c r="AE27" s="29">
        <f>SUM(AE6:AE26)</f>
        <v>7</v>
      </c>
      <c r="AF27" s="29">
        <f t="shared" ref="AF27:AJ27" si="17">SUM(AF6:AF26)</f>
        <v>1035</v>
      </c>
      <c r="AG27" s="29">
        <f t="shared" si="17"/>
        <v>4</v>
      </c>
      <c r="AH27" s="29">
        <f t="shared" si="17"/>
        <v>630</v>
      </c>
      <c r="AI27" s="29">
        <f t="shared" si="17"/>
        <v>2</v>
      </c>
      <c r="AJ27" s="29">
        <f t="shared" si="17"/>
        <v>360</v>
      </c>
      <c r="AK27" s="29">
        <f>SUM(AK6:AK26)</f>
        <v>5</v>
      </c>
      <c r="AL27" s="29">
        <f>SUM(AL6:AL26)</f>
        <v>765</v>
      </c>
      <c r="AM27" s="30"/>
      <c r="AO27" s="40"/>
      <c r="AP27" s="40"/>
      <c r="AQ27" s="1"/>
      <c r="AR27" s="1"/>
      <c r="AS27" s="1"/>
      <c r="AT27" s="1"/>
      <c r="AU27" s="1"/>
      <c r="AV27" s="1"/>
      <c r="AW27" s="1"/>
      <c r="AX27" s="1"/>
      <c r="AY27" s="1"/>
      <c r="BA27" s="60">
        <v>22</v>
      </c>
      <c r="BB27" s="22" t="s">
        <v>110</v>
      </c>
      <c r="BC27" s="19"/>
      <c r="BD27" s="21"/>
      <c r="BE27" s="21"/>
      <c r="BF27" s="21"/>
      <c r="BG27" s="21"/>
      <c r="BH27" s="21"/>
      <c r="BI27" s="21"/>
      <c r="BJ27" s="58">
        <f t="shared" si="15"/>
        <v>0</v>
      </c>
      <c r="BK27" s="58">
        <f t="shared" si="15"/>
        <v>0</v>
      </c>
      <c r="BL27" s="19"/>
      <c r="BN27" s="60">
        <v>44</v>
      </c>
      <c r="BO27" s="22" t="s">
        <v>143</v>
      </c>
      <c r="BP27" s="19"/>
      <c r="BQ27" s="19"/>
      <c r="BR27" s="19"/>
      <c r="BS27" s="19"/>
      <c r="BT27" s="19"/>
      <c r="BU27" s="19"/>
      <c r="BV27" s="19"/>
      <c r="BW27" s="58">
        <f t="shared" si="10"/>
        <v>0</v>
      </c>
      <c r="BX27" s="58">
        <f t="shared" si="11"/>
        <v>0</v>
      </c>
      <c r="BY27" s="19"/>
      <c r="CA27" s="109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1"/>
    </row>
    <row r="28" spans="1:90" ht="60" customHeight="1" x14ac:dyDescent="0.25">
      <c r="A28" s="116" t="s">
        <v>171</v>
      </c>
      <c r="B28" s="116"/>
      <c r="C28" s="116"/>
      <c r="D28" s="116"/>
      <c r="E28" s="116"/>
      <c r="F28" s="116"/>
      <c r="G28" s="116"/>
      <c r="H28" s="116"/>
      <c r="I28" s="116"/>
      <c r="J28" s="116"/>
      <c r="M28" s="115" t="s">
        <v>94</v>
      </c>
      <c r="N28" s="115"/>
      <c r="O28" s="115"/>
      <c r="P28" s="29">
        <f t="shared" ref="P28:W28" si="18">SUM(P6:P27)</f>
        <v>2</v>
      </c>
      <c r="Q28" s="29">
        <f t="shared" si="18"/>
        <v>270</v>
      </c>
      <c r="R28" s="29">
        <f t="shared" si="18"/>
        <v>0</v>
      </c>
      <c r="S28" s="29">
        <f t="shared" si="18"/>
        <v>0</v>
      </c>
      <c r="T28" s="29">
        <f t="shared" si="18"/>
        <v>1</v>
      </c>
      <c r="U28" s="29">
        <f t="shared" si="18"/>
        <v>135</v>
      </c>
      <c r="V28" s="29">
        <f t="shared" si="18"/>
        <v>3</v>
      </c>
      <c r="W28" s="29">
        <f t="shared" si="18"/>
        <v>405</v>
      </c>
      <c r="X28" s="30"/>
      <c r="Z28" s="116" t="s">
        <v>169</v>
      </c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O28" s="49"/>
      <c r="AP28" s="49"/>
      <c r="AQ28" s="49"/>
      <c r="AR28" s="49"/>
      <c r="AS28" s="49"/>
      <c r="AT28" s="49"/>
      <c r="AU28" s="49"/>
      <c r="AV28" s="49"/>
      <c r="AW28" s="50"/>
      <c r="AX28" s="50"/>
      <c r="AY28" s="51"/>
      <c r="CB28" s="59" t="s">
        <v>112</v>
      </c>
      <c r="CC28" s="59"/>
      <c r="CE28" s="59" t="s">
        <v>113</v>
      </c>
      <c r="CF28" s="59"/>
      <c r="CG28" s="59"/>
      <c r="CJ28" s="59" t="s">
        <v>114</v>
      </c>
      <c r="CK28" s="59"/>
      <c r="CL28" s="56"/>
    </row>
    <row r="29" spans="1:90" ht="20.100000000000001" customHeight="1" x14ac:dyDescent="0.25">
      <c r="M29" s="66" t="s">
        <v>169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</row>
    <row r="30" spans="1:90" ht="20.100000000000001" customHeight="1" x14ac:dyDescent="0.25"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1" spans="1:90" ht="20.100000000000001" customHeight="1" x14ac:dyDescent="0.25"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</row>
  </sheetData>
  <mergeCells count="101">
    <mergeCell ref="J8:J9"/>
    <mergeCell ref="Z9:Z11"/>
    <mergeCell ref="AO10:AP10"/>
    <mergeCell ref="CA26:CL27"/>
    <mergeCell ref="CA21:CC21"/>
    <mergeCell ref="M28:O28"/>
    <mergeCell ref="Z27:AD27"/>
    <mergeCell ref="A28:J28"/>
    <mergeCell ref="Z28:AM28"/>
    <mergeCell ref="A17:J17"/>
    <mergeCell ref="A19:J19"/>
    <mergeCell ref="A20:A21"/>
    <mergeCell ref="B20:C20"/>
    <mergeCell ref="D20:E20"/>
    <mergeCell ref="F20:G20"/>
    <mergeCell ref="H20:I20"/>
    <mergeCell ref="J20:J21"/>
    <mergeCell ref="AO11:AV11"/>
    <mergeCell ref="A5:J5"/>
    <mergeCell ref="H6:J6"/>
    <mergeCell ref="Z6:Z8"/>
    <mergeCell ref="AA6:AA8"/>
    <mergeCell ref="AB6:AB8"/>
    <mergeCell ref="A7:J7"/>
    <mergeCell ref="A8:A9"/>
    <mergeCell ref="B8:C8"/>
    <mergeCell ref="D8:E8"/>
    <mergeCell ref="F8:G8"/>
    <mergeCell ref="AA4:AA5"/>
    <mergeCell ref="AB4:AB5"/>
    <mergeCell ref="AC4:AC5"/>
    <mergeCell ref="AD4:AD5"/>
    <mergeCell ref="AP4:AP5"/>
    <mergeCell ref="AQ4:AR4"/>
    <mergeCell ref="T4:U4"/>
    <mergeCell ref="V4:W4"/>
    <mergeCell ref="X4:X5"/>
    <mergeCell ref="AS4:AT4"/>
    <mergeCell ref="AU4:AV4"/>
    <mergeCell ref="Y4:Y5"/>
    <mergeCell ref="H8:I8"/>
    <mergeCell ref="CF4:CG4"/>
    <mergeCell ref="CH4:CI4"/>
    <mergeCell ref="CJ4:CK4"/>
    <mergeCell ref="CL4:CL5"/>
    <mergeCell ref="BS4:BT4"/>
    <mergeCell ref="BU4:BV4"/>
    <mergeCell ref="BW4:BX4"/>
    <mergeCell ref="BY4:BY5"/>
    <mergeCell ref="CA4:CA5"/>
    <mergeCell ref="CB4:CB5"/>
    <mergeCell ref="CC4:CC5"/>
    <mergeCell ref="CD4:CE4"/>
    <mergeCell ref="A3:J3"/>
    <mergeCell ref="M3:X3"/>
    <mergeCell ref="Z3:AM3"/>
    <mergeCell ref="AO3:AY3"/>
    <mergeCell ref="BA3:BL3"/>
    <mergeCell ref="BN3:BY3"/>
    <mergeCell ref="AE4:AF4"/>
    <mergeCell ref="AG4:AH4"/>
    <mergeCell ref="AI4:AJ4"/>
    <mergeCell ref="AK4:AL4"/>
    <mergeCell ref="AM4:AM5"/>
    <mergeCell ref="AO4:AO5"/>
    <mergeCell ref="BJ4:BK4"/>
    <mergeCell ref="BL4:BL5"/>
    <mergeCell ref="BN4:BN5"/>
    <mergeCell ref="BO4:BO5"/>
    <mergeCell ref="BP4:BP5"/>
    <mergeCell ref="BQ4:BR4"/>
    <mergeCell ref="BA4:BA5"/>
    <mergeCell ref="BB4:BB5"/>
    <mergeCell ref="BC4:BC5"/>
    <mergeCell ref="BD4:BE4"/>
    <mergeCell ref="BF4:BG4"/>
    <mergeCell ref="BH4:BI4"/>
    <mergeCell ref="M29:X31"/>
    <mergeCell ref="Z4:Z5"/>
    <mergeCell ref="AW2:AY2"/>
    <mergeCell ref="BJ2:BL2"/>
    <mergeCell ref="BP2:BR2"/>
    <mergeCell ref="BW2:BY2"/>
    <mergeCell ref="CC2:CE2"/>
    <mergeCell ref="CJ2:CL2"/>
    <mergeCell ref="A1:J2"/>
    <mergeCell ref="P2:R2"/>
    <mergeCell ref="V2:X2"/>
    <mergeCell ref="AD2:AF2"/>
    <mergeCell ref="AK2:AM2"/>
    <mergeCell ref="AQ2:AS2"/>
    <mergeCell ref="K1:K2"/>
    <mergeCell ref="AW4:AX4"/>
    <mergeCell ref="AY4:AY5"/>
    <mergeCell ref="CA3:CL3"/>
    <mergeCell ref="A4:J4"/>
    <mergeCell ref="M4:M5"/>
    <mergeCell ref="N4:N5"/>
    <mergeCell ref="O4:O5"/>
    <mergeCell ref="P4:Q4"/>
    <mergeCell ref="R4:S4"/>
  </mergeCells>
  <phoneticPr fontId="3" type="noConversion"/>
  <printOptions horizontalCentered="1" verticalCentered="1"/>
  <pageMargins left="3.937007874015748E-2" right="3.937007874015748E-2" top="0.15748031496062992" bottom="0.15748031496062992" header="0.11811023622047245" footer="0.11811023622047245"/>
  <pageSetup paperSize="8" scale="85" fitToWidth="0" orientation="landscape" r:id="rId1"/>
  <colBreaks count="6" manualBreakCount="6">
    <brk id="11" max="30" man="1"/>
    <brk id="24" max="30" man="1"/>
    <brk id="39" max="30" man="1"/>
    <brk id="51" max="30" man="1"/>
    <brk id="64" max="30" man="1"/>
    <brk id="7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技術高中、綜合高中</vt:lpstr>
      <vt:lpstr>技術高中、綜合高中!Print_Area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2019-07-16T08:10:12Z</cp:lastPrinted>
  <dcterms:created xsi:type="dcterms:W3CDTF">2018-05-11T03:07:03Z</dcterms:created>
  <dcterms:modified xsi:type="dcterms:W3CDTF">2020-07-21T08:35:50Z</dcterms:modified>
</cp:coreProperties>
</file>