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15" windowWidth="19200" windowHeight="11640" firstSheet="2" activeTab="5"/>
  </bookViews>
  <sheets>
    <sheet name="一、106年度預算總表" sheetId="1" r:id="rId1"/>
    <sheet name="二、電腦明細表" sheetId="2" r:id="rId2"/>
    <sheet name="三、電腦經費審查表" sheetId="3" r:id="rId3"/>
    <sheet name="四、電子檔(原編列數)" sheetId="4" r:id="rId4"/>
    <sheet name="五、電腦經費編列分析表總表" sheetId="5" r:id="rId5"/>
    <sheet name="六、電腦經費編列分析表" sheetId="6" r:id="rId6"/>
  </sheets>
  <externalReferences>
    <externalReference r:id="rId9"/>
  </externalReferences>
  <definedNames>
    <definedName name="_xlnm.Print_Area" localSheetId="1">'二、電腦明細表'!$A$1:$I$41</definedName>
    <definedName name="_xlnm.Print_Area" localSheetId="2">'三、電腦經費審查表'!$A$1:$D$17</definedName>
    <definedName name="_xlnm.Print_Titles" localSheetId="1">'二、電腦明細表'!$1:$4</definedName>
    <definedName name="_xlnm.Print_Titles" localSheetId="4">'五、電腦經費編列分析表總表'!$1:$7</definedName>
    <definedName name="_xlnm.Print_Titles" localSheetId="3">'四、電子檔(原編列數)'!$1:$6</definedName>
  </definedNames>
  <calcPr fullCalcOnLoad="1"/>
</workbook>
</file>

<file path=xl/sharedStrings.xml><?xml version="1.0" encoding="utf-8"?>
<sst xmlns="http://schemas.openxmlformats.org/spreadsheetml/2006/main" count="695" uniqueCount="388">
  <si>
    <t>租</t>
  </si>
  <si>
    <t>硬體設備</t>
  </si>
  <si>
    <t>維護</t>
  </si>
  <si>
    <t xml:space="preserve">                         </t>
  </si>
  <si>
    <t xml:space="preserve"> 單位︰新臺幣千元</t>
  </si>
  <si>
    <t>學校名稱</t>
  </si>
  <si>
    <t>武陵高中</t>
  </si>
  <si>
    <t>員林高中</t>
  </si>
  <si>
    <t>斗六高中</t>
  </si>
  <si>
    <t>新竹女中</t>
  </si>
  <si>
    <t>員林崇實高工</t>
  </si>
  <si>
    <t>永靖高工</t>
  </si>
  <si>
    <t>秀水高工</t>
  </si>
  <si>
    <t>民雄農工</t>
  </si>
  <si>
    <t>員林家商</t>
  </si>
  <si>
    <t>預算代號</t>
  </si>
  <si>
    <t>填表人：</t>
  </si>
  <si>
    <t>校長：</t>
  </si>
  <si>
    <t>主辦會計：</t>
  </si>
  <si>
    <t>單位主管：</t>
  </si>
  <si>
    <t>宜蘭高中</t>
  </si>
  <si>
    <t>羅東高中</t>
  </si>
  <si>
    <t>基隆高中</t>
  </si>
  <si>
    <t>桃園高中</t>
  </si>
  <si>
    <t>楊梅高中</t>
  </si>
  <si>
    <t>陽明高中</t>
  </si>
  <si>
    <t>內壢高中</t>
  </si>
  <si>
    <t>新竹高中</t>
  </si>
  <si>
    <t>竹東高中</t>
  </si>
  <si>
    <t>竹北高中</t>
  </si>
  <si>
    <t>苗栗高中</t>
  </si>
  <si>
    <t>竹南高中</t>
  </si>
  <si>
    <t>卓蘭高中</t>
  </si>
  <si>
    <t>苑裡高中</t>
  </si>
  <si>
    <t>南投高中</t>
  </si>
  <si>
    <t>竹山高中</t>
  </si>
  <si>
    <t>中興高中</t>
  </si>
  <si>
    <t>彰化高中</t>
  </si>
  <si>
    <t>鹿港高中</t>
  </si>
  <si>
    <t>溪湖高中</t>
  </si>
  <si>
    <t>虎尾高中</t>
  </si>
  <si>
    <t>北港高中</t>
  </si>
  <si>
    <t>嘉義高中</t>
  </si>
  <si>
    <t>東石高中</t>
  </si>
  <si>
    <t>屏東高中</t>
  </si>
  <si>
    <t>潮州高中</t>
  </si>
  <si>
    <t>花蓮高中</t>
  </si>
  <si>
    <t>玉里高中</t>
  </si>
  <si>
    <t>馬公高中</t>
  </si>
  <si>
    <t>蘭陽女中</t>
  </si>
  <si>
    <t>基隆女中</t>
  </si>
  <si>
    <t>彰化女中</t>
  </si>
  <si>
    <t>嘉義女中</t>
  </si>
  <si>
    <t>屏東女中</t>
  </si>
  <si>
    <t>花蓮女中</t>
  </si>
  <si>
    <t>羅東高工</t>
  </si>
  <si>
    <t>新竹高工</t>
  </si>
  <si>
    <t>埔里高工</t>
  </si>
  <si>
    <t>嘉義高工</t>
  </si>
  <si>
    <t>屏東高工</t>
  </si>
  <si>
    <t>花蓮高工</t>
  </si>
  <si>
    <t>仁愛高農</t>
  </si>
  <si>
    <t>佳冬高農</t>
  </si>
  <si>
    <t>花蓮高農</t>
  </si>
  <si>
    <t>宜蘭高商</t>
  </si>
  <si>
    <t>中壢高商</t>
  </si>
  <si>
    <t>新竹高商</t>
  </si>
  <si>
    <t>苗栗高商</t>
  </si>
  <si>
    <t>南投高商</t>
  </si>
  <si>
    <t>彰化高商</t>
  </si>
  <si>
    <t>嘉義高商</t>
  </si>
  <si>
    <t>華南高商</t>
  </si>
  <si>
    <t>花蓮高商</t>
  </si>
  <si>
    <t>桃園農工</t>
  </si>
  <si>
    <t>苗栗農工</t>
  </si>
  <si>
    <t>大湖農工</t>
  </si>
  <si>
    <t>員林農工</t>
  </si>
  <si>
    <t>西螺農工</t>
  </si>
  <si>
    <t>虎尾農工</t>
  </si>
  <si>
    <t>北港農工</t>
  </si>
  <si>
    <t>內埔農工</t>
  </si>
  <si>
    <t>基隆商工</t>
  </si>
  <si>
    <t>草屯商工</t>
  </si>
  <si>
    <t>水里商工</t>
  </si>
  <si>
    <t>土庫商工</t>
  </si>
  <si>
    <t>光復商工</t>
  </si>
  <si>
    <t>二林工商</t>
  </si>
  <si>
    <t>恆春工商</t>
  </si>
  <si>
    <t>關山工商</t>
  </si>
  <si>
    <t>頭城家商</t>
  </si>
  <si>
    <t>中壢家商</t>
  </si>
  <si>
    <t>北斗家商</t>
  </si>
  <si>
    <t>斗六家商</t>
  </si>
  <si>
    <t>基隆海事</t>
  </si>
  <si>
    <t>蘇澳海水</t>
  </si>
  <si>
    <t>東港海水</t>
  </si>
  <si>
    <t>澎湖海水</t>
  </si>
  <si>
    <t>成功商水</t>
  </si>
  <si>
    <t>桃園啟智</t>
  </si>
  <si>
    <t>宜蘭特教</t>
  </si>
  <si>
    <t>基隆特教</t>
  </si>
  <si>
    <t>雲林特教</t>
  </si>
  <si>
    <t>政大附中</t>
  </si>
  <si>
    <t>華僑高中</t>
  </si>
  <si>
    <t>關西高中</t>
  </si>
  <si>
    <t>暨大附中</t>
  </si>
  <si>
    <t>新港藝術高中</t>
  </si>
  <si>
    <t>南師附中</t>
  </si>
  <si>
    <t>高師大附中</t>
  </si>
  <si>
    <t>中山附中</t>
  </si>
  <si>
    <t>屏北高中</t>
  </si>
  <si>
    <t>金門中學</t>
  </si>
  <si>
    <t>馬祖高中</t>
  </si>
  <si>
    <t>高中小計</t>
  </si>
  <si>
    <t>彰師大附工</t>
  </si>
  <si>
    <t>羅東高商</t>
  </si>
  <si>
    <t>金門農工</t>
  </si>
  <si>
    <t>嘉義家職</t>
  </si>
  <si>
    <t>高職小計</t>
  </si>
  <si>
    <t>苗栗特教</t>
  </si>
  <si>
    <t>特教小計</t>
  </si>
  <si>
    <t>2. … …</t>
  </si>
  <si>
    <t>聯絡電話</t>
  </si>
  <si>
    <t>名      稱</t>
  </si>
  <si>
    <t>規      格</t>
  </si>
  <si>
    <t>單位</t>
  </si>
  <si>
    <t>數量
A</t>
  </si>
  <si>
    <t>單 價
B</t>
  </si>
  <si>
    <t>小 計
C=A*B</t>
  </si>
  <si>
    <t>年限</t>
  </si>
  <si>
    <t>購置
日期</t>
  </si>
  <si>
    <t>用   途</t>
  </si>
  <si>
    <t>硬體設備（租）
小    計</t>
  </si>
  <si>
    <t xml:space="preserve"> 1 - 1</t>
  </si>
  <si>
    <t>1. … …</t>
  </si>
  <si>
    <t xml:space="preserve"> 1 - 2</t>
  </si>
  <si>
    <t>學校自行填寫</t>
  </si>
  <si>
    <t>硬體設備（維護）
小    計</t>
  </si>
  <si>
    <t xml:space="preserve"> 1 - 3</t>
  </si>
  <si>
    <t xml:space="preserve"> 2 - 1</t>
  </si>
  <si>
    <t xml:space="preserve"> 2 - 2</t>
  </si>
  <si>
    <t xml:space="preserve"> 2 - 3</t>
  </si>
  <si>
    <t xml:space="preserve"> 3 - 1</t>
  </si>
  <si>
    <t xml:space="preserve"> 3 - 2</t>
  </si>
  <si>
    <t>1. 消耗品</t>
  </si>
  <si>
    <t>2. 機房維護費</t>
  </si>
  <si>
    <t>合   計</t>
  </si>
  <si>
    <t>小計c之檢誤
(vs電子檔數據)</t>
  </si>
  <si>
    <t>合計</t>
  </si>
  <si>
    <t>總   計</t>
  </si>
  <si>
    <t>1.非屬電腦設備之掃瞄器、不斷電系統、監視器等請勿列入</t>
  </si>
  <si>
    <t>國立高級中等學校校務基金—學校代號及名稱</t>
  </si>
  <si>
    <t>電腦硬軟體租金及使用費</t>
  </si>
  <si>
    <t>設備零件</t>
  </si>
  <si>
    <t>電子計算機軟體服務費</t>
  </si>
  <si>
    <t>外包費</t>
  </si>
  <si>
    <t>科   目</t>
  </si>
  <si>
    <t>機械及設備 B</t>
  </si>
  <si>
    <t>交通及運輸設備 C</t>
  </si>
  <si>
    <t>無形資產 D</t>
  </si>
  <si>
    <t>合計E=A+B+C+D</t>
  </si>
  <si>
    <t>機械及設備修護費</t>
  </si>
  <si>
    <t>辦公(事務)用品</t>
  </si>
  <si>
    <t>數據通信費</t>
  </si>
  <si>
    <t>費用小計 A</t>
  </si>
  <si>
    <t>機械及設備 B</t>
  </si>
  <si>
    <t>交通及運輸設備 C</t>
  </si>
  <si>
    <t>無形資產 D</t>
  </si>
  <si>
    <t>機械及設備修護費</t>
  </si>
  <si>
    <t>辦公(事務)用品</t>
  </si>
  <si>
    <t>數據通信費</t>
  </si>
  <si>
    <t>屏東特教</t>
  </si>
  <si>
    <t>新竹特教</t>
  </si>
  <si>
    <t>檢核1
合計</t>
  </si>
  <si>
    <t>檢核2
租</t>
  </si>
  <si>
    <t>檢核3
購</t>
  </si>
  <si>
    <t>主管機關核列報送數</t>
  </si>
  <si>
    <t>主計資訊處刪減數</t>
  </si>
  <si>
    <t>主計資訊處核列數</t>
  </si>
  <si>
    <t>科目請自行增刪，相關數字請與報送主計資訊處相合。</t>
  </si>
  <si>
    <t xml:space="preserve">大甲高中  </t>
  </si>
  <si>
    <t>臺中一中</t>
  </si>
  <si>
    <t>臺中二中</t>
  </si>
  <si>
    <t>文華高中</t>
  </si>
  <si>
    <t>後壁高中</t>
  </si>
  <si>
    <t>新化高中</t>
  </si>
  <si>
    <t>新豐高中</t>
  </si>
  <si>
    <t>北門高中</t>
  </si>
  <si>
    <t>善化高中</t>
  </si>
  <si>
    <t>岡山高中</t>
  </si>
  <si>
    <t xml:space="preserve">鳳新高中   </t>
  </si>
  <si>
    <t xml:space="preserve">旗美高中  </t>
  </si>
  <si>
    <t>臺東高中</t>
  </si>
  <si>
    <t>臺東體中</t>
  </si>
  <si>
    <t>臺中女中</t>
  </si>
  <si>
    <t>臺南女中</t>
  </si>
  <si>
    <t>臺東女中</t>
  </si>
  <si>
    <t>沙鹿高工</t>
  </si>
  <si>
    <t>東勢高工</t>
  </si>
  <si>
    <t>臺中高工</t>
  </si>
  <si>
    <t>臺南高工</t>
  </si>
  <si>
    <t xml:space="preserve">豐原高商   </t>
  </si>
  <si>
    <t>臺南高商</t>
  </si>
  <si>
    <t>臺東高商</t>
  </si>
  <si>
    <t>曾文農工</t>
  </si>
  <si>
    <t>白河商工</t>
  </si>
  <si>
    <t>玉井工商</t>
  </si>
  <si>
    <t>臺中家商</t>
  </si>
  <si>
    <t>曾文家商</t>
  </si>
  <si>
    <t xml:space="preserve">臺南海水    </t>
  </si>
  <si>
    <t>臺中啟聰</t>
  </si>
  <si>
    <t>臺中啟明</t>
  </si>
  <si>
    <t>臺南啟智</t>
  </si>
  <si>
    <t>臺中特教</t>
  </si>
  <si>
    <t>臺東特教</t>
  </si>
  <si>
    <t>豐原高中</t>
  </si>
  <si>
    <t>清水高中</t>
  </si>
  <si>
    <t>新營高中</t>
  </si>
  <si>
    <t>臺南一中</t>
  </si>
  <si>
    <t>臺南二中</t>
  </si>
  <si>
    <t>鳳山高中</t>
  </si>
  <si>
    <t>家齊女中</t>
  </si>
  <si>
    <t>大甲高工</t>
  </si>
  <si>
    <t>新營高工</t>
  </si>
  <si>
    <t>新化高工</t>
  </si>
  <si>
    <t>霧峰農工</t>
  </si>
  <si>
    <t>北門農工</t>
  </si>
  <si>
    <t>岡山農工</t>
  </si>
  <si>
    <t>旗山農工</t>
  </si>
  <si>
    <t>鳳山商工</t>
  </si>
  <si>
    <t>南大附聰</t>
  </si>
  <si>
    <t>和美實校</t>
  </si>
  <si>
    <t>南投特教</t>
  </si>
  <si>
    <t>臺師大附中</t>
  </si>
  <si>
    <t>系統、套裝及工具軟體</t>
  </si>
  <si>
    <t>應用系統</t>
  </si>
  <si>
    <t>硬體設備（購置）
小    計</t>
  </si>
  <si>
    <t>系統、套裝及工具軟體（租）
小    計</t>
  </si>
  <si>
    <t>系統、套裝及工具軟體系統軟體（購置）
小    計</t>
  </si>
  <si>
    <t>系統、套裝及工具軟體（維護）
小    計</t>
  </si>
  <si>
    <t>應用系統（建置）
小    計</t>
  </si>
  <si>
    <t>應用系統（維護）
小    計</t>
  </si>
  <si>
    <t>網路通訊費</t>
  </si>
  <si>
    <t>其他相關費用</t>
  </si>
  <si>
    <t>購置</t>
  </si>
  <si>
    <t>應用系統</t>
  </si>
  <si>
    <t>建置</t>
  </si>
  <si>
    <t>維護</t>
  </si>
  <si>
    <t>電腦經費編列分析表</t>
  </si>
  <si>
    <t>單位：新臺幣千元</t>
  </si>
  <si>
    <t>項目</t>
  </si>
  <si>
    <t>新增</t>
  </si>
  <si>
    <t>資本支出</t>
  </si>
  <si>
    <t>費用</t>
  </si>
  <si>
    <t>備註</t>
  </si>
  <si>
    <t>費率</t>
  </si>
  <si>
    <t>合計/人數</t>
  </si>
  <si>
    <t>1.個人電腦、印表機、筆記型電腦</t>
  </si>
  <si>
    <t>□</t>
  </si>
  <si>
    <t>3.機房維運</t>
  </si>
  <si>
    <t>4.網路設備</t>
  </si>
  <si>
    <t>5.伺服器</t>
  </si>
  <si>
    <t>6.儲存設備</t>
  </si>
  <si>
    <t>8.郵件服務系統</t>
  </si>
  <si>
    <t>9.單一簽入</t>
  </si>
  <si>
    <t>10.系統工具軟體</t>
  </si>
  <si>
    <t>99.其他</t>
  </si>
  <si>
    <t>1.公文系統</t>
  </si>
  <si>
    <t>3.差勤系統</t>
  </si>
  <si>
    <t>4.薪資系統</t>
  </si>
  <si>
    <t>總計</t>
  </si>
  <si>
    <t>擬核定金額</t>
  </si>
  <si>
    <t>填表說明：</t>
  </si>
  <si>
    <t>3. … …</t>
  </si>
  <si>
    <t>2.J欄設有檢誤公式，務請檢核無誤才送國教署。</t>
  </si>
  <si>
    <t>105年度預算數</t>
  </si>
  <si>
    <t>電腦經費明細表 A式</t>
  </si>
  <si>
    <t>電腦經費明細表 B式</t>
  </si>
  <si>
    <t>龍潭高中</t>
  </si>
  <si>
    <t>彰化特教</t>
  </si>
  <si>
    <t>嘉義特教</t>
  </si>
  <si>
    <t>花蓮特教</t>
  </si>
  <si>
    <t>中大壢中</t>
  </si>
  <si>
    <t>興大附中</t>
  </si>
  <si>
    <t>興大附農</t>
  </si>
  <si>
    <r>
      <t>國立高級中等學校校務基金電腦經費預算表</t>
    </r>
    <r>
      <rPr>
        <b/>
        <sz val="20"/>
        <rFont val="標楷體"/>
        <family val="4"/>
      </rPr>
      <t>(原編列數)</t>
    </r>
  </si>
  <si>
    <t>餐旅附中</t>
  </si>
  <si>
    <t>費用</t>
  </si>
  <si>
    <t>資本支出</t>
  </si>
  <si>
    <t>中壢高中</t>
  </si>
  <si>
    <t>大里高中</t>
  </si>
  <si>
    <t>臺中高農</t>
  </si>
  <si>
    <t>彰化啟智</t>
  </si>
  <si>
    <t>嘉義啟智</t>
  </si>
  <si>
    <t>花蓮啟智</t>
  </si>
  <si>
    <t>國立高級中等學校校務基金設置及應用電腦經費預算表</t>
  </si>
  <si>
    <t xml:space="preserve">                         </t>
  </si>
  <si>
    <t>一.個人電腦、印表機、筆記型電腦</t>
  </si>
  <si>
    <t>三.機房維運</t>
  </si>
  <si>
    <t>四.網路設備</t>
  </si>
  <si>
    <t>五.伺服器</t>
  </si>
  <si>
    <t>六.儲存設備</t>
  </si>
  <si>
    <t>八.郵件服務系統</t>
  </si>
  <si>
    <t>九.單一簽入</t>
  </si>
  <si>
    <t>十.系統工具軟體</t>
  </si>
  <si>
    <t>九九.其他</t>
  </si>
  <si>
    <t>一.公文系統</t>
  </si>
  <si>
    <t>三.差勤系統</t>
  </si>
  <si>
    <t>四.薪資系統</t>
  </si>
  <si>
    <t>鳳山高中</t>
  </si>
  <si>
    <t>餐旅附中</t>
  </si>
  <si>
    <t>二.個人使用之套裝軟體</t>
  </si>
  <si>
    <t>七.資安防護(防火牆、入侵防禦系統、弱點掃描及資安管理制度等)</t>
  </si>
  <si>
    <t>十一.雲端服務(IaaS，PaaS)</t>
  </si>
  <si>
    <t>十二.網路通訊</t>
  </si>
  <si>
    <t>十三.電腦耗材</t>
  </si>
  <si>
    <t>二.電子會議系統</t>
  </si>
  <si>
    <t>五.物品管理系統</t>
  </si>
  <si>
    <t>二、共用資訊服務(一)行政資訊系統(代號：B)</t>
  </si>
  <si>
    <t>(二)業務資訊系統(代號：C)</t>
  </si>
  <si>
    <t>一.??系統</t>
  </si>
  <si>
    <t>一.??系統</t>
  </si>
  <si>
    <t>小計</t>
  </si>
  <si>
    <t>一、基本軟硬體維運(代號：A)</t>
  </si>
  <si>
    <t>小計</t>
  </si>
  <si>
    <t>總計</t>
  </si>
  <si>
    <t>三、創新資訊應用(代號：D)</t>
  </si>
  <si>
    <t>104年度決算數</t>
  </si>
  <si>
    <t>106年度預算數</t>
  </si>
  <si>
    <t xml:space="preserve">      2.其他相關費用包括消耗品及機房維護費等。</t>
  </si>
  <si>
    <t>附註：1.各基金年度電腦相關經費，均須填列本表。</t>
  </si>
  <si>
    <t>會 計 室：</t>
  </si>
  <si>
    <t>承辦單位：        承辦人：          聯絡電話：　　   　email：</t>
  </si>
  <si>
    <t>六、請上呈電腦經費預算表(紙本)於主管機關時，同時email此電子檔至業管主管機關負責人。</t>
  </si>
  <si>
    <r>
      <t>五、本年度增列</t>
    </r>
    <r>
      <rPr>
        <b/>
        <sz val="14"/>
        <color indexed="10"/>
        <rFont val="標楷體"/>
        <family val="4"/>
      </rPr>
      <t>「電腦經費編列分析表」</t>
    </r>
    <r>
      <rPr>
        <sz val="14"/>
        <rFont val="標楷體"/>
        <family val="4"/>
      </rPr>
      <t>，請協助填寫並依</t>
    </r>
    <r>
      <rPr>
        <b/>
        <u val="single"/>
        <sz val="14"/>
        <rFont val="標楷體"/>
        <family val="4"/>
      </rPr>
      <t>基礎設施</t>
    </r>
    <r>
      <rPr>
        <sz val="14"/>
        <rFont val="標楷體"/>
        <family val="4"/>
      </rPr>
      <t>、</t>
    </r>
    <r>
      <rPr>
        <b/>
        <u val="single"/>
        <sz val="14"/>
        <rFont val="標楷體"/>
        <family val="4"/>
      </rPr>
      <t>業務資訊系統</t>
    </r>
    <r>
      <rPr>
        <sz val="14"/>
        <rFont val="標楷體"/>
        <family val="4"/>
      </rPr>
      <t>及</t>
    </r>
    <r>
      <rPr>
        <b/>
        <u val="single"/>
        <sz val="14"/>
        <rFont val="標楷體"/>
        <family val="4"/>
      </rPr>
      <t>共用整合資訊系統</t>
    </r>
    <r>
      <rPr>
        <sz val="14"/>
        <rFont val="標楷體"/>
        <family val="4"/>
      </rPr>
      <t>分類方式，進行經費編列分析。</t>
    </r>
  </si>
  <si>
    <r>
      <t>四、應用系統維護及建置，若為委外者，請於[委外]欄位加註</t>
    </r>
    <r>
      <rPr>
        <sz val="14"/>
        <rFont val="新細明體"/>
        <family val="1"/>
      </rPr>
      <t>▓</t>
    </r>
    <r>
      <rPr>
        <sz val="14"/>
        <rFont val="標楷體"/>
        <family val="4"/>
      </rPr>
      <t>，並於[用途說明]欄位敍明經費估算依據。</t>
    </r>
  </si>
  <si>
    <t>三、逐項列明本年度擬購置之硬軟體設備名稱、單價、數量及用途。</t>
  </si>
  <si>
    <t>二、運作中應用系統及本年度擬開發之應用系統。</t>
  </si>
  <si>
    <t>一、現有設備概況及單位人數。</t>
  </si>
  <si>
    <t>說
明</t>
  </si>
  <si>
    <t>合      計</t>
  </si>
  <si>
    <t>租</t>
  </si>
  <si>
    <t>系統、套裝及工具軟體</t>
  </si>
  <si>
    <t>維護</t>
  </si>
  <si>
    <t>購置</t>
  </si>
  <si>
    <t>租</t>
  </si>
  <si>
    <t>硬體設備</t>
  </si>
  <si>
    <t>比較數
(106-105)
(A)-(B)</t>
  </si>
  <si>
    <t>前年度(104)
決算數(C)</t>
  </si>
  <si>
    <t>上年度(105)
預算數(B)</t>
  </si>
  <si>
    <t>本年度(106)
預算數(A)</t>
  </si>
  <si>
    <t>項         目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</si>
  <si>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</si>
  <si>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單位：新臺幣千元</t>
  </si>
  <si>
    <t xml:space="preserve">                   中華民國106年度</t>
  </si>
  <si>
    <t>電腦經費預算表</t>
  </si>
  <si>
    <r>
      <t>9.若資訊服務案中，包括本表所列多個項目，</t>
    </r>
    <r>
      <rPr>
        <b/>
        <sz val="12"/>
        <rFont val="標楷體"/>
        <family val="4"/>
      </rPr>
      <t>無法區分細項時</t>
    </r>
    <r>
      <rPr>
        <sz val="12"/>
        <rFont val="標楷體"/>
        <family val="4"/>
      </rPr>
      <t>，請填列於金額比例較大之項目，並</t>
    </r>
    <r>
      <rPr>
        <b/>
        <sz val="12"/>
        <rFont val="標楷體"/>
        <family val="4"/>
      </rPr>
      <t>於備註欄說明</t>
    </r>
    <r>
      <rPr>
        <sz val="12"/>
        <rFont val="標楷體"/>
        <family val="4"/>
      </rPr>
      <t>。</t>
    </r>
  </si>
  <si>
    <r>
      <t>8.本表各項資訊預算包括：建置、增修及維護等費用需求，若係</t>
    </r>
    <r>
      <rPr>
        <b/>
        <sz val="12"/>
        <rFont val="標楷體"/>
        <family val="4"/>
      </rPr>
      <t>本年度新增</t>
    </r>
    <r>
      <rPr>
        <sz val="12"/>
        <rFont val="標楷體"/>
        <family val="4"/>
      </rPr>
      <t>建置，請於[新增]欄位加註</t>
    </r>
    <r>
      <rPr>
        <sz val="12"/>
        <rFont val="Wingdings"/>
        <family val="0"/>
      </rPr>
      <t>þ</t>
    </r>
    <r>
      <rPr>
        <sz val="12"/>
        <rFont val="標楷體"/>
        <family val="4"/>
      </rPr>
      <t>。</t>
    </r>
  </si>
  <si>
    <t xml:space="preserve">  或請擇重要或經費前5大之系統填列，其餘歸於[其他]，並於備註欄說明。</t>
  </si>
  <si>
    <r>
      <t>7.各機關可視需要</t>
    </r>
    <r>
      <rPr>
        <b/>
        <sz val="12"/>
        <rFont val="標楷體"/>
        <family val="4"/>
      </rPr>
      <t>修改或增加項目名稱</t>
    </r>
    <r>
      <rPr>
        <sz val="12"/>
        <rFont val="標楷體"/>
        <family val="4"/>
      </rPr>
      <t>，如：二、共用資訊服務(一)行政資訊系統下，可自行增加：資料分析系統；</t>
    </r>
  </si>
  <si>
    <t xml:space="preserve">  若屬公共建設、科技發展及重要社會發展計畫等亦請填列於本項。</t>
  </si>
  <si>
    <t xml:space="preserve">  或運用資訊技術，建置創新型應用資訊系統，提升機關為民服務或行政管理效能者；</t>
  </si>
  <si>
    <r>
      <t>6.</t>
    </r>
    <r>
      <rPr>
        <b/>
        <u val="single"/>
        <sz val="12"/>
        <color indexed="12"/>
        <rFont val="標楷體"/>
        <family val="4"/>
      </rPr>
      <t>創新資訊應用</t>
    </r>
    <r>
      <rPr>
        <sz val="12"/>
        <rFont val="標楷體"/>
        <family val="4"/>
      </rPr>
      <t>：係指經由引進新事物或技術，進而改變舊有系統的程序功能</t>
    </r>
    <r>
      <rPr>
        <sz val="12"/>
        <rFont val="標楷體"/>
        <family val="4"/>
      </rPr>
      <t>，並增加系統價值者;</t>
    </r>
  </si>
  <si>
    <r>
      <t>5.</t>
    </r>
    <r>
      <rPr>
        <b/>
        <u val="single"/>
        <sz val="12"/>
        <color indexed="12"/>
        <rFont val="標楷體"/>
        <family val="4"/>
      </rPr>
      <t>業務資訊系統</t>
    </r>
    <r>
      <rPr>
        <sz val="12"/>
        <rFont val="標楷體"/>
        <family val="4"/>
      </rPr>
      <t>：係指支援機關業務單位工作或為民服務者，如：公路監理、戶政系統、報稅系統、WWW。</t>
    </r>
  </si>
  <si>
    <t xml:space="preserve">  請開發機關於備註欄填列使用機關數目(包括分預算及單位預算機關)。</t>
  </si>
  <si>
    <r>
      <t>4.</t>
    </r>
    <r>
      <rPr>
        <b/>
        <u val="single"/>
        <sz val="12"/>
        <color indexed="12"/>
        <rFont val="標楷體"/>
        <family val="4"/>
      </rPr>
      <t>行政資訊系統</t>
    </r>
    <r>
      <rPr>
        <b/>
        <sz val="12"/>
        <rFont val="標楷體"/>
        <family val="4"/>
      </rPr>
      <t>：</t>
    </r>
    <r>
      <rPr>
        <sz val="12"/>
        <rFont val="標楷體"/>
        <family val="4"/>
      </rPr>
      <t>係指支援機關輔助單位工作者，如：WebHR、GBA、公文、差勤、知識管理；若屬多機關共用之系統，</t>
    </r>
  </si>
  <si>
    <r>
      <t>3.</t>
    </r>
    <r>
      <rPr>
        <u val="single"/>
        <sz val="12"/>
        <rFont val="標楷體"/>
        <family val="4"/>
      </rPr>
      <t>系統工具軟體</t>
    </r>
    <r>
      <rPr>
        <sz val="12"/>
        <rFont val="標楷體"/>
        <family val="4"/>
      </rPr>
      <t>：係指安裝於伺服器提供多人共用之軟體，如：SAS、DBMS及CAD等。</t>
    </r>
  </si>
  <si>
    <r>
      <t>2.</t>
    </r>
    <r>
      <rPr>
        <u val="single"/>
        <sz val="12"/>
        <rFont val="標楷體"/>
        <family val="4"/>
      </rPr>
      <t>機房維運</t>
    </r>
    <r>
      <rPr>
        <sz val="12"/>
        <rFont val="標楷體"/>
        <family val="4"/>
      </rPr>
      <t>：係指機房消防、空調、防火及環控等設施之建置與維運，IDC租用，機房委外營運等。</t>
    </r>
  </si>
  <si>
    <r>
      <t>1.</t>
    </r>
    <r>
      <rPr>
        <u val="single"/>
        <sz val="12"/>
        <rFont val="標楷體"/>
        <family val="4"/>
      </rPr>
      <t>個人使用之套裝軟體</t>
    </r>
    <r>
      <rPr>
        <sz val="12"/>
        <rFont val="標楷體"/>
        <family val="4"/>
      </rPr>
      <t>，如：辦公室軟體office、Adobe、visio等，隨機版請歸屬於原配置之硬體。</t>
    </r>
  </si>
  <si>
    <t>1.??系統</t>
  </si>
  <si>
    <t>三、創新資訊應用(代號:D)</t>
  </si>
  <si>
    <t>(二)業務資訊系統(代號:C)</t>
  </si>
  <si>
    <t>99.其他</t>
  </si>
  <si>
    <t>5.物品管理系統</t>
  </si>
  <si>
    <t>2.電子會議系統</t>
  </si>
  <si>
    <t>(一)行政資訊系統(代號:B)</t>
  </si>
  <si>
    <t>二、共用資訊服務</t>
  </si>
  <si>
    <t>13.電腦耗材</t>
  </si>
  <si>
    <t>12.網路通訊</t>
  </si>
  <si>
    <t>11.雲端服務(IaaS，PaaS)</t>
  </si>
  <si>
    <t>7.資安防護(防火牆、入侵防禦系統、弱點掃描及資安管理制度等)</t>
  </si>
  <si>
    <t>2.個人使用之套裝軟體</t>
  </si>
  <si>
    <t>一、基本軟硬體維運(代號:A)</t>
  </si>
  <si>
    <t>員額人數：</t>
  </si>
  <si>
    <t xml:space="preserve">  中華民國 106年度</t>
  </si>
  <si>
    <t>中華民國 106年度</t>
  </si>
  <si>
    <t>中華民國 106 年度</t>
  </si>
  <si>
    <t>國立高級中等學校校務基金-學校代號及名稱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</si>
</sst>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General_)"/>
    <numFmt numFmtId="180" formatCode="0.00_)"/>
    <numFmt numFmtId="181" formatCode="m&quot;月&quot;d&quot;日&quot;"/>
    <numFmt numFmtId="182" formatCode="0_ "/>
    <numFmt numFmtId="183" formatCode="###,###"/>
    <numFmt numFmtId="184" formatCode="#,##0_);\(#,##0\)"/>
  </numFmts>
  <fonts count="85">
    <font>
      <sz val="12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22"/>
      <name val="標楷體"/>
      <family val="4"/>
    </font>
    <font>
      <b/>
      <u val="single"/>
      <sz val="14"/>
      <name val="標楷體"/>
      <family val="4"/>
    </font>
    <font>
      <sz val="14"/>
      <color indexed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u val="single"/>
      <sz val="16"/>
      <name val="標楷體"/>
      <family val="4"/>
    </font>
    <font>
      <b/>
      <sz val="12"/>
      <color indexed="12"/>
      <name val="標楷體"/>
      <family val="4"/>
    </font>
    <font>
      <sz val="11"/>
      <name val="標楷體"/>
      <family val="4"/>
    </font>
    <font>
      <sz val="12"/>
      <name val="Wingdings"/>
      <family val="0"/>
    </font>
    <font>
      <b/>
      <sz val="20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4"/>
      <color indexed="12"/>
      <name val="標楷體"/>
      <family val="4"/>
    </font>
    <font>
      <sz val="10"/>
      <name val="Helv"/>
      <family val="2"/>
    </font>
    <font>
      <sz val="12"/>
      <name val="Helv"/>
      <family val="2"/>
    </font>
    <font>
      <b/>
      <sz val="12"/>
      <name val="Times New Roman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8"/>
      <color indexed="10"/>
      <name val="標楷體"/>
      <family val="4"/>
    </font>
    <font>
      <b/>
      <u val="single"/>
      <sz val="12"/>
      <color indexed="12"/>
      <name val="標楷體"/>
      <family val="4"/>
    </font>
    <font>
      <u val="single"/>
      <sz val="12"/>
      <name val="標楷體"/>
      <family val="4"/>
    </font>
    <font>
      <b/>
      <sz val="14"/>
      <color indexed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10"/>
      <name val="標楷體"/>
      <family val="4"/>
    </font>
    <font>
      <b/>
      <sz val="20"/>
      <color indexed="10"/>
      <name val="標楷體"/>
      <family val="4"/>
    </font>
    <font>
      <sz val="14"/>
      <color indexed="10"/>
      <name val="標楷體"/>
      <family val="4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sz val="16"/>
      <color rgb="FFFF0000"/>
      <name val="標楷體"/>
      <family val="4"/>
    </font>
    <font>
      <sz val="12"/>
      <color rgb="FFFF0000"/>
      <name val="新細明體"/>
      <family val="1"/>
    </font>
    <font>
      <b/>
      <sz val="20"/>
      <color rgb="FFFF0000"/>
      <name val="標楷體"/>
      <family val="4"/>
    </font>
    <font>
      <sz val="14"/>
      <color rgb="FFFF0000"/>
      <name val="標楷體"/>
      <family val="4"/>
    </font>
    <font>
      <sz val="14"/>
      <color rgb="FFFF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8" fontId="13" fillId="0" borderId="0" applyBorder="0" applyAlignment="0">
      <protection/>
    </xf>
    <xf numFmtId="179" fontId="14" fillId="20" borderId="1" applyNumberFormat="0" applyFont="0" applyFill="0" applyBorder="0">
      <alignment horizontal="center" vertical="center"/>
      <protection/>
    </xf>
    <xf numFmtId="180" fontId="15" fillId="0" borderId="0">
      <alignment/>
      <protection/>
    </xf>
    <xf numFmtId="0" fontId="16" fillId="0" borderId="0">
      <alignment/>
      <protection/>
    </xf>
    <xf numFmtId="0" fontId="17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2" applyNumberFormat="0" applyFill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68" fillId="0" borderId="4" applyNumberFormat="0" applyFill="0" applyAlignment="0" applyProtection="0"/>
    <xf numFmtId="0" fontId="0" fillId="24" borderId="5" applyNumberFormat="0" applyFont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3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3" applyNumberFormat="0" applyAlignment="0" applyProtection="0"/>
    <xf numFmtId="0" fontId="75" fillId="23" borderId="9" applyNumberFormat="0" applyAlignment="0" applyProtection="0"/>
    <xf numFmtId="0" fontId="76" fillId="32" borderId="10" applyNumberFormat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1" xfId="42" applyNumberFormat="1" applyFont="1" applyBorder="1" applyAlignment="1">
      <alignment vertical="center"/>
    </xf>
    <xf numFmtId="0" fontId="3" fillId="0" borderId="1" xfId="42" applyNumberFormat="1" applyFont="1" applyFill="1" applyBorder="1" applyAlignment="1">
      <alignment horizontal="center" vertical="center"/>
    </xf>
    <xf numFmtId="176" fontId="3" fillId="0" borderId="1" xfId="42" applyNumberFormat="1" applyFont="1" applyFill="1" applyBorder="1" applyAlignment="1">
      <alignment vertical="center"/>
    </xf>
    <xf numFmtId="0" fontId="3" fillId="34" borderId="1" xfId="42" applyNumberFormat="1" applyFont="1" applyFill="1" applyBorder="1" applyAlignment="1">
      <alignment horizontal="center" vertical="center"/>
    </xf>
    <xf numFmtId="176" fontId="7" fillId="34" borderId="1" xfId="42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4" borderId="1" xfId="0" applyFill="1" applyBorder="1" applyAlignment="1">
      <alignment vertical="center"/>
    </xf>
    <xf numFmtId="176" fontId="0" fillId="34" borderId="1" xfId="0" applyNumberFormat="1" applyFill="1" applyBorder="1" applyAlignment="1">
      <alignment vertical="center"/>
    </xf>
    <xf numFmtId="0" fontId="9" fillId="0" borderId="0" xfId="40" applyFont="1">
      <alignment vertical="center"/>
      <protection/>
    </xf>
    <xf numFmtId="0" fontId="9" fillId="0" borderId="0" xfId="40" applyFont="1" applyAlignment="1">
      <alignment vertical="center" wrapText="1"/>
      <protection/>
    </xf>
    <xf numFmtId="0" fontId="9" fillId="0" borderId="0" xfId="40" applyFont="1" applyAlignment="1">
      <alignment horizontal="center" vertical="center"/>
      <protection/>
    </xf>
    <xf numFmtId="178" fontId="9" fillId="0" borderId="0" xfId="40" applyNumberFormat="1" applyFont="1">
      <alignment vertical="center"/>
      <protection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40" applyFont="1" applyBorder="1" applyAlignment="1">
      <alignment horizontal="center" vertical="center" wrapText="1"/>
      <protection/>
    </xf>
    <xf numFmtId="178" fontId="3" fillId="0" borderId="1" xfId="40" applyNumberFormat="1" applyFont="1" applyBorder="1" applyAlignment="1">
      <alignment horizontal="center" vertical="center" wrapText="1"/>
      <protection/>
    </xf>
    <xf numFmtId="0" fontId="3" fillId="35" borderId="1" xfId="40" applyFont="1" applyFill="1" applyBorder="1" applyAlignment="1">
      <alignment horizontal="center" vertical="center" wrapText="1"/>
      <protection/>
    </xf>
    <xf numFmtId="178" fontId="3" fillId="35" borderId="1" xfId="40" applyNumberFormat="1" applyFont="1" applyFill="1" applyBorder="1" applyAlignment="1">
      <alignment horizontal="center" vertical="center" wrapText="1"/>
      <protection/>
    </xf>
    <xf numFmtId="0" fontId="3" fillId="0" borderId="1" xfId="40" applyFont="1" applyBorder="1" applyAlignment="1">
      <alignment horizontal="left" vertical="center" wrapText="1"/>
      <protection/>
    </xf>
    <xf numFmtId="0" fontId="3" fillId="34" borderId="1" xfId="40" applyFont="1" applyFill="1" applyBorder="1" applyAlignment="1">
      <alignment horizontal="center" vertical="center" wrapText="1"/>
      <protection/>
    </xf>
    <xf numFmtId="178" fontId="3" fillId="34" borderId="1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36" borderId="1" xfId="40" applyFont="1" applyFill="1" applyBorder="1" applyAlignment="1">
      <alignment horizontal="center" vertical="center" wrapText="1"/>
      <protection/>
    </xf>
    <xf numFmtId="178" fontId="3" fillId="36" borderId="1" xfId="40" applyNumberFormat="1" applyFont="1" applyFill="1" applyBorder="1" applyAlignment="1">
      <alignment horizontal="center" vertical="center" wrapText="1"/>
      <protection/>
    </xf>
    <xf numFmtId="0" fontId="3" fillId="0" borderId="1" xfId="40" applyFont="1" applyBorder="1" applyAlignment="1">
      <alignment vertical="center" wrapText="1"/>
      <protection/>
    </xf>
    <xf numFmtId="0" fontId="3" fillId="0" borderId="1" xfId="40" applyFont="1" applyBorder="1" applyAlignment="1">
      <alignment horizontal="center" vertical="center"/>
      <protection/>
    </xf>
    <xf numFmtId="178" fontId="3" fillId="0" borderId="1" xfId="40" applyNumberFormat="1" applyFont="1" applyBorder="1">
      <alignment vertical="center"/>
      <protection/>
    </xf>
    <xf numFmtId="181" fontId="3" fillId="35" borderId="1" xfId="40" applyNumberFormat="1" applyFont="1" applyFill="1" applyBorder="1" applyAlignment="1">
      <alignment horizontal="center" vertical="center" wrapText="1"/>
      <protection/>
    </xf>
    <xf numFmtId="0" fontId="3" fillId="0" borderId="1" xfId="40" applyFont="1" applyFill="1" applyBorder="1" applyAlignment="1">
      <alignment horizontal="center" vertical="center" wrapText="1"/>
      <protection/>
    </xf>
    <xf numFmtId="178" fontId="3" fillId="0" borderId="1" xfId="40" applyNumberFormat="1" applyFont="1" applyFill="1" applyBorder="1" applyAlignment="1">
      <alignment horizontal="center" vertical="center" wrapText="1"/>
      <protection/>
    </xf>
    <xf numFmtId="0" fontId="9" fillId="0" borderId="0" xfId="40" applyFont="1" applyFill="1">
      <alignment vertical="center"/>
      <protection/>
    </xf>
    <xf numFmtId="0" fontId="3" fillId="35" borderId="1" xfId="40" applyFont="1" applyFill="1" applyBorder="1" applyAlignment="1">
      <alignment horizontal="left" vertical="center" wrapText="1"/>
      <protection/>
    </xf>
    <xf numFmtId="0" fontId="3" fillId="34" borderId="1" xfId="40" applyFont="1" applyFill="1" applyBorder="1" applyAlignment="1">
      <alignment horizontal="left" vertical="center" wrapText="1"/>
      <protection/>
    </xf>
    <xf numFmtId="0" fontId="3" fillId="37" borderId="1" xfId="40" applyFont="1" applyFill="1" applyBorder="1" applyAlignment="1">
      <alignment horizontal="center" vertical="center" wrapText="1"/>
      <protection/>
    </xf>
    <xf numFmtId="178" fontId="3" fillId="37" borderId="1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2" fillId="38" borderId="0" xfId="40" applyFont="1" applyFill="1" applyAlignment="1">
      <alignment horizontal="center" vertical="center" wrapText="1"/>
      <protection/>
    </xf>
    <xf numFmtId="178" fontId="20" fillId="0" borderId="0" xfId="40" applyNumberFormat="1" applyFont="1" applyAlignment="1">
      <alignment horizontal="center" vertical="center"/>
      <protection/>
    </xf>
    <xf numFmtId="0" fontId="20" fillId="0" borderId="0" xfId="40" applyFont="1">
      <alignment vertical="center"/>
      <protection/>
    </xf>
    <xf numFmtId="0" fontId="20" fillId="0" borderId="0" xfId="40" applyFont="1" applyFill="1">
      <alignment vertical="center"/>
      <protection/>
    </xf>
    <xf numFmtId="178" fontId="3" fillId="35" borderId="1" xfId="40" applyNumberFormat="1" applyFont="1" applyFill="1" applyBorder="1" applyAlignment="1">
      <alignment horizontal="right" vertical="center" wrapText="1" indent="1"/>
      <protection/>
    </xf>
    <xf numFmtId="178" fontId="3" fillId="0" borderId="1" xfId="40" applyNumberFormat="1" applyFont="1" applyFill="1" applyBorder="1" applyAlignment="1">
      <alignment horizontal="right" vertical="center" wrapText="1" indent="1"/>
      <protection/>
    </xf>
    <xf numFmtId="178" fontId="3" fillId="34" borderId="1" xfId="40" applyNumberFormat="1" applyFont="1" applyFill="1" applyBorder="1" applyAlignment="1">
      <alignment horizontal="right" vertical="center" wrapText="1" indent="1"/>
      <protection/>
    </xf>
    <xf numFmtId="178" fontId="3" fillId="36" borderId="1" xfId="40" applyNumberFormat="1" applyFont="1" applyFill="1" applyBorder="1" applyAlignment="1">
      <alignment horizontal="right" vertical="center" wrapText="1" indent="1"/>
      <protection/>
    </xf>
    <xf numFmtId="178" fontId="3" fillId="37" borderId="1" xfId="40" applyNumberFormat="1" applyFont="1" applyFill="1" applyBorder="1" applyAlignment="1">
      <alignment horizontal="right" vertical="center" wrapText="1" indent="1"/>
      <protection/>
    </xf>
    <xf numFmtId="176" fontId="21" fillId="0" borderId="1" xfId="4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40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18" fillId="0" borderId="0" xfId="40" applyFont="1" applyBorder="1" applyAlignment="1">
      <alignment horizontal="center" vertical="center"/>
      <protection/>
    </xf>
    <xf numFmtId="178" fontId="7" fillId="36" borderId="1" xfId="0" applyNumberFormat="1" applyFont="1" applyFill="1" applyBorder="1" applyAlignment="1">
      <alignment vertical="center"/>
    </xf>
    <xf numFmtId="178" fontId="7" fillId="34" borderId="1" xfId="0" applyNumberFormat="1" applyFont="1" applyFill="1" applyBorder="1" applyAlignment="1">
      <alignment vertical="center"/>
    </xf>
    <xf numFmtId="178" fontId="3" fillId="36" borderId="1" xfId="0" applyNumberFormat="1" applyFont="1" applyFill="1" applyBorder="1" applyAlignment="1">
      <alignment vertical="center"/>
    </xf>
    <xf numFmtId="177" fontId="22" fillId="36" borderId="1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6" fontId="5" fillId="36" borderId="1" xfId="42" applyNumberFormat="1" applyFont="1" applyFill="1" applyBorder="1" applyAlignment="1">
      <alignment horizontal="center" vertical="center" wrapText="1"/>
    </xf>
    <xf numFmtId="178" fontId="20" fillId="0" borderId="1" xfId="40" applyNumberFormat="1" applyFont="1" applyBorder="1" applyAlignment="1">
      <alignment horizontal="center" vertical="center"/>
      <protection/>
    </xf>
    <xf numFmtId="0" fontId="0" fillId="36" borderId="1" xfId="0" applyFill="1" applyBorder="1" applyAlignment="1">
      <alignment horizontal="center" vertical="center" wrapText="1"/>
    </xf>
    <xf numFmtId="0" fontId="2" fillId="36" borderId="1" xfId="0" applyFont="1" applyFill="1" applyBorder="1" applyAlignment="1">
      <alignment horizontal="center" vertical="center"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3" fillId="35" borderId="1" xfId="42" applyNumberFormat="1" applyFont="1" applyFill="1" applyBorder="1" applyAlignment="1">
      <alignment vertical="center"/>
    </xf>
    <xf numFmtId="0" fontId="29" fillId="0" borderId="1" xfId="42" applyNumberFormat="1" applyFont="1" applyFill="1" applyBorder="1" applyAlignment="1">
      <alignment horizontal="center" vertical="center"/>
    </xf>
    <xf numFmtId="176" fontId="29" fillId="0" borderId="1" xfId="42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178" fontId="31" fillId="0" borderId="1" xfId="40" applyNumberFormat="1" applyFont="1" applyBorder="1" applyAlignment="1">
      <alignment horizontal="center" vertical="center"/>
      <protection/>
    </xf>
    <xf numFmtId="176" fontId="0" fillId="0" borderId="1" xfId="42" applyNumberFormat="1" applyFont="1" applyFill="1" applyBorder="1" applyAlignment="1">
      <alignment vertical="center"/>
    </xf>
    <xf numFmtId="176" fontId="0" fillId="0" borderId="1" xfId="42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1" xfId="42" applyNumberFormat="1" applyFont="1" applyBorder="1" applyAlignment="1">
      <alignment vertical="center"/>
    </xf>
    <xf numFmtId="0" fontId="0" fillId="2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8" fontId="20" fillId="0" borderId="1" xfId="40" applyNumberFormat="1" applyFont="1" applyFill="1" applyBorder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2" fillId="0" borderId="0" xfId="41" applyFont="1" applyBorder="1" applyAlignment="1">
      <alignment horizontal="center" vertical="center"/>
      <protection/>
    </xf>
    <xf numFmtId="0" fontId="2" fillId="0" borderId="0" xfId="41" applyFont="1" applyAlignment="1">
      <alignment vertical="center"/>
      <protection/>
    </xf>
    <xf numFmtId="0" fontId="0" fillId="36" borderId="1" xfId="41" applyFont="1" applyFill="1" applyBorder="1" applyAlignment="1">
      <alignment horizontal="center" vertical="center" wrapText="1"/>
      <protection/>
    </xf>
    <xf numFmtId="0" fontId="2" fillId="36" borderId="1" xfId="41" applyFont="1" applyFill="1" applyBorder="1" applyAlignment="1">
      <alignment horizontal="center" vertical="center"/>
      <protection/>
    </xf>
    <xf numFmtId="176" fontId="5" fillId="37" borderId="1" xfId="42" applyNumberFormat="1" applyFont="1" applyFill="1" applyBorder="1" applyAlignment="1">
      <alignment horizontal="center" vertical="center" wrapText="1"/>
    </xf>
    <xf numFmtId="176" fontId="5" fillId="39" borderId="1" xfId="42" applyNumberFormat="1" applyFont="1" applyFill="1" applyBorder="1" applyAlignment="1">
      <alignment horizontal="center" vertical="center" wrapText="1"/>
    </xf>
    <xf numFmtId="176" fontId="5" fillId="0" borderId="1" xfId="42" applyNumberFormat="1" applyFont="1" applyFill="1" applyBorder="1" applyAlignment="1">
      <alignment horizontal="center" vertical="center" wrapText="1"/>
    </xf>
    <xf numFmtId="176" fontId="0" fillId="37" borderId="1" xfId="42" applyNumberFormat="1" applyFill="1" applyBorder="1" applyAlignment="1">
      <alignment vertical="center"/>
    </xf>
    <xf numFmtId="177" fontId="33" fillId="0" borderId="1" xfId="41" applyNumberFormat="1" applyFont="1" applyBorder="1" applyAlignment="1">
      <alignment horizontal="right"/>
      <protection/>
    </xf>
    <xf numFmtId="177" fontId="0" fillId="0" borderId="1" xfId="41" applyNumberFormat="1" applyFont="1" applyBorder="1" applyAlignment="1">
      <alignment horizontal="right" vertical="center"/>
      <protection/>
    </xf>
    <xf numFmtId="177" fontId="0" fillId="0" borderId="1" xfId="42" applyNumberFormat="1" applyFont="1" applyBorder="1" applyAlignment="1">
      <alignment horizontal="right" vertical="center"/>
    </xf>
    <xf numFmtId="177" fontId="0" fillId="0" borderId="0" xfId="41" applyNumberFormat="1" applyFont="1" applyAlignment="1">
      <alignment horizontal="right" vertical="center"/>
      <protection/>
    </xf>
    <xf numFmtId="177" fontId="7" fillId="0" borderId="1" xfId="42" applyNumberFormat="1" applyFont="1" applyFill="1" applyBorder="1" applyAlignment="1">
      <alignment horizontal="right" vertical="center" wrapText="1"/>
    </xf>
    <xf numFmtId="177" fontId="33" fillId="0" borderId="13" xfId="41" applyNumberFormat="1" applyFont="1" applyBorder="1" applyAlignment="1">
      <alignment horizontal="right"/>
      <protection/>
    </xf>
    <xf numFmtId="177" fontId="33" fillId="0" borderId="1" xfId="41" applyNumberFormat="1" applyFont="1" applyBorder="1" applyAlignment="1">
      <alignment horizontal="right" vertical="center" wrapText="1"/>
      <protection/>
    </xf>
    <xf numFmtId="177" fontId="3" fillId="0" borderId="1" xfId="40" applyNumberFormat="1" applyFont="1" applyFill="1" applyBorder="1" applyAlignment="1">
      <alignment horizontal="right" vertical="center" wrapText="1" indent="1"/>
      <protection/>
    </xf>
    <xf numFmtId="0" fontId="0" fillId="0" borderId="1" xfId="41" applyFont="1" applyBorder="1" applyAlignment="1">
      <alignment vertical="center"/>
      <protection/>
    </xf>
    <xf numFmtId="177" fontId="33" fillId="0" borderId="11" xfId="41" applyNumberFormat="1" applyFont="1" applyBorder="1" applyAlignment="1">
      <alignment horizontal="right"/>
      <protection/>
    </xf>
    <xf numFmtId="177" fontId="33" fillId="0" borderId="11" xfId="41" applyNumberFormat="1" applyFont="1" applyBorder="1" applyAlignment="1">
      <alignment horizontal="right" vertical="center" wrapText="1"/>
      <protection/>
    </xf>
    <xf numFmtId="177" fontId="3" fillId="0" borderId="1" xfId="41" applyNumberFormat="1" applyFont="1" applyBorder="1" applyAlignment="1">
      <alignment horizontal="right" vertical="center" wrapText="1"/>
      <protection/>
    </xf>
    <xf numFmtId="177" fontId="3" fillId="0" borderId="1" xfId="41" applyNumberFormat="1" applyFont="1" applyBorder="1" applyAlignment="1">
      <alignment horizontal="right" vertical="center"/>
      <protection/>
    </xf>
    <xf numFmtId="177" fontId="33" fillId="0" borderId="0" xfId="41" applyNumberFormat="1" applyFont="1" applyAlignment="1">
      <alignment horizontal="right"/>
      <protection/>
    </xf>
    <xf numFmtId="177" fontId="21" fillId="0" borderId="14" xfId="38" applyNumberFormat="1" applyFont="1" applyBorder="1" applyAlignment="1">
      <alignment horizontal="right" vertical="center"/>
      <protection/>
    </xf>
    <xf numFmtId="177" fontId="3" fillId="0" borderId="1" xfId="40" applyNumberFormat="1" applyFont="1" applyFill="1" applyBorder="1" applyAlignment="1">
      <alignment horizontal="right" vertical="center" wrapText="1"/>
      <protection/>
    </xf>
    <xf numFmtId="177" fontId="21" fillId="0" borderId="14" xfId="41" applyNumberFormat="1" applyFont="1" applyBorder="1" applyAlignment="1">
      <alignment horizontal="right" vertical="center"/>
      <protection/>
    </xf>
    <xf numFmtId="177" fontId="3" fillId="0" borderId="1" xfId="41" applyNumberFormat="1" applyFont="1" applyBorder="1" applyAlignment="1">
      <alignment horizontal="right"/>
      <protection/>
    </xf>
    <xf numFmtId="177" fontId="3" fillId="0" borderId="11" xfId="41" applyNumberFormat="1" applyFont="1" applyBorder="1" applyAlignment="1">
      <alignment horizontal="right"/>
      <protection/>
    </xf>
    <xf numFmtId="177" fontId="0" fillId="0" borderId="1" xfId="43" applyNumberFormat="1" applyFont="1" applyBorder="1" applyAlignment="1">
      <alignment horizontal="right" vertical="center"/>
    </xf>
    <xf numFmtId="177" fontId="0" fillId="0" borderId="13" xfId="43" applyNumberFormat="1" applyFont="1" applyBorder="1" applyAlignment="1">
      <alignment horizontal="right" vertical="center"/>
    </xf>
    <xf numFmtId="177" fontId="17" fillId="0" borderId="1" xfId="41" applyNumberFormat="1" applyFont="1" applyBorder="1" applyAlignment="1">
      <alignment horizontal="right" vertical="center"/>
      <protection/>
    </xf>
    <xf numFmtId="177" fontId="17" fillId="0" borderId="1" xfId="41" applyNumberFormat="1" applyFont="1" applyBorder="1" applyAlignment="1">
      <alignment horizontal="right" vertical="center" wrapText="1"/>
      <protection/>
    </xf>
    <xf numFmtId="177" fontId="0" fillId="0" borderId="1" xfId="41" applyNumberFormat="1" applyFont="1" applyBorder="1" applyAlignment="1">
      <alignment horizontal="right"/>
      <protection/>
    </xf>
    <xf numFmtId="177" fontId="0" fillId="0" borderId="13" xfId="42" applyNumberFormat="1" applyFont="1" applyBorder="1" applyAlignment="1">
      <alignment horizontal="right" vertical="center"/>
    </xf>
    <xf numFmtId="177" fontId="0" fillId="0" borderId="1" xfId="42" applyNumberFormat="1" applyFont="1" applyBorder="1" applyAlignment="1">
      <alignment horizontal="right" vertical="center" wrapText="1"/>
    </xf>
    <xf numFmtId="177" fontId="3" fillId="0" borderId="1" xfId="42" applyNumberFormat="1" applyFont="1" applyBorder="1" applyAlignment="1">
      <alignment horizontal="right" vertical="center"/>
    </xf>
    <xf numFmtId="177" fontId="3" fillId="0" borderId="1" xfId="42" applyNumberFormat="1" applyFont="1" applyBorder="1" applyAlignment="1">
      <alignment horizontal="right" vertical="center" wrapText="1"/>
    </xf>
    <xf numFmtId="177" fontId="3" fillId="0" borderId="13" xfId="41" applyNumberFormat="1" applyFont="1" applyBorder="1" applyAlignment="1">
      <alignment horizontal="right" vertical="center"/>
      <protection/>
    </xf>
    <xf numFmtId="177" fontId="17" fillId="0" borderId="1" xfId="42" applyNumberFormat="1" applyFont="1" applyBorder="1" applyAlignment="1">
      <alignment horizontal="right" vertical="center"/>
    </xf>
    <xf numFmtId="177" fontId="34" fillId="0" borderId="1" xfId="42" applyNumberFormat="1" applyFont="1" applyFill="1" applyBorder="1" applyAlignment="1">
      <alignment horizontal="right" vertical="center" wrapText="1"/>
    </xf>
    <xf numFmtId="177" fontId="0" fillId="34" borderId="1" xfId="41" applyNumberFormat="1" applyFont="1" applyFill="1" applyBorder="1" applyAlignment="1">
      <alignment horizontal="right" vertical="center"/>
      <protection/>
    </xf>
    <xf numFmtId="177" fontId="0" fillId="37" borderId="1" xfId="42" applyNumberFormat="1" applyFont="1" applyFill="1" applyBorder="1" applyAlignment="1">
      <alignment horizontal="right" vertical="center"/>
    </xf>
    <xf numFmtId="177" fontId="7" fillId="37" borderId="1" xfId="42" applyNumberFormat="1" applyFont="1" applyFill="1" applyBorder="1" applyAlignment="1">
      <alignment horizontal="right" vertical="center" wrapText="1"/>
    </xf>
    <xf numFmtId="177" fontId="7" fillId="39" borderId="1" xfId="42" applyNumberFormat="1" applyFont="1" applyFill="1" applyBorder="1" applyAlignment="1">
      <alignment horizontal="right" vertical="center" wrapText="1"/>
    </xf>
    <xf numFmtId="176" fontId="0" fillId="0" borderId="1" xfId="42" applyNumberFormat="1" applyBorder="1" applyAlignment="1">
      <alignment vertical="center"/>
    </xf>
    <xf numFmtId="176" fontId="3" fillId="40" borderId="1" xfId="42" applyNumberFormat="1" applyFont="1" applyFill="1" applyBorder="1" applyAlignment="1">
      <alignment vertical="center"/>
    </xf>
    <xf numFmtId="177" fontId="0" fillId="0" borderId="1" xfId="41" applyNumberFormat="1" applyFont="1" applyFill="1" applyBorder="1" applyAlignment="1">
      <alignment horizontal="right" vertical="center"/>
      <protection/>
    </xf>
    <xf numFmtId="0" fontId="0" fillId="0" borderId="0" xfId="41" applyFont="1" applyFill="1" applyAlignment="1">
      <alignment vertical="center"/>
      <protection/>
    </xf>
    <xf numFmtId="0" fontId="3" fillId="0" borderId="15" xfId="42" applyNumberFormat="1" applyFont="1" applyFill="1" applyBorder="1" applyAlignment="1">
      <alignment horizontal="center" vertical="center"/>
    </xf>
    <xf numFmtId="176" fontId="3" fillId="0" borderId="15" xfId="42" applyNumberFormat="1" applyFont="1" applyFill="1" applyBorder="1" applyAlignment="1">
      <alignment vertical="center"/>
    </xf>
    <xf numFmtId="177" fontId="0" fillId="0" borderId="15" xfId="41" applyNumberFormat="1" applyFont="1" applyBorder="1" applyAlignment="1">
      <alignment horizontal="right" vertical="center"/>
      <protection/>
    </xf>
    <xf numFmtId="177" fontId="0" fillId="0" borderId="15" xfId="42" applyNumberFormat="1" applyFont="1" applyBorder="1" applyAlignment="1">
      <alignment horizontal="right" vertical="center"/>
    </xf>
    <xf numFmtId="177" fontId="7" fillId="0" borderId="15" xfId="42" applyNumberFormat="1" applyFont="1" applyFill="1" applyBorder="1" applyAlignment="1">
      <alignment horizontal="right" vertical="center" wrapText="1"/>
    </xf>
    <xf numFmtId="0" fontId="3" fillId="34" borderId="16" xfId="42" applyNumberFormat="1" applyFont="1" applyFill="1" applyBorder="1" applyAlignment="1">
      <alignment horizontal="center" vertical="center"/>
    </xf>
    <xf numFmtId="176" fontId="7" fillId="34" borderId="16" xfId="42" applyNumberFormat="1" applyFont="1" applyFill="1" applyBorder="1" applyAlignment="1">
      <alignment vertical="center"/>
    </xf>
    <xf numFmtId="177" fontId="0" fillId="34" borderId="16" xfId="41" applyNumberFormat="1" applyFont="1" applyFill="1" applyBorder="1" applyAlignment="1">
      <alignment horizontal="right" vertical="center"/>
      <protection/>
    </xf>
    <xf numFmtId="177" fontId="0" fillId="37" borderId="16" xfId="42" applyNumberFormat="1" applyFont="1" applyFill="1" applyBorder="1" applyAlignment="1">
      <alignment horizontal="right" vertical="center"/>
    </xf>
    <xf numFmtId="177" fontId="7" fillId="37" borderId="16" xfId="42" applyNumberFormat="1" applyFont="1" applyFill="1" applyBorder="1" applyAlignment="1">
      <alignment horizontal="right" vertical="center" wrapText="1"/>
    </xf>
    <xf numFmtId="177" fontId="7" fillId="39" borderId="16" xfId="42" applyNumberFormat="1" applyFont="1" applyFill="1" applyBorder="1" applyAlignment="1">
      <alignment horizontal="right" vertical="center" wrapText="1"/>
    </xf>
    <xf numFmtId="176" fontId="5" fillId="0" borderId="0" xfId="42" applyNumberFormat="1" applyFont="1" applyFill="1" applyBorder="1" applyAlignment="1">
      <alignment horizontal="center" vertical="center" wrapText="1"/>
    </xf>
    <xf numFmtId="0" fontId="0" fillId="0" borderId="0" xfId="41" applyFont="1" applyBorder="1" applyAlignment="1">
      <alignment vertical="center"/>
      <protection/>
    </xf>
    <xf numFmtId="1" fontId="0" fillId="0" borderId="1" xfId="42" applyNumberFormat="1" applyFont="1" applyBorder="1" applyAlignment="1">
      <alignment horizontal="right" vertical="center"/>
    </xf>
    <xf numFmtId="177" fontId="33" fillId="0" borderId="1" xfId="41" applyNumberFormat="1" applyFont="1" applyFill="1" applyBorder="1" applyAlignment="1">
      <alignment horizontal="right"/>
      <protection/>
    </xf>
    <xf numFmtId="177" fontId="33" fillId="0" borderId="13" xfId="41" applyNumberFormat="1" applyFont="1" applyFill="1" applyBorder="1" applyAlignment="1">
      <alignment horizontal="right"/>
      <protection/>
    </xf>
    <xf numFmtId="177" fontId="33" fillId="0" borderId="1" xfId="41" applyNumberFormat="1" applyFont="1" applyFill="1" applyBorder="1" applyAlignment="1">
      <alignment horizontal="right" vertical="center" wrapText="1"/>
      <protection/>
    </xf>
    <xf numFmtId="177" fontId="0" fillId="0" borderId="1" xfId="42" applyNumberFormat="1" applyFont="1" applyFill="1" applyBorder="1" applyAlignment="1">
      <alignment horizontal="right" vertical="center"/>
    </xf>
    <xf numFmtId="177" fontId="0" fillId="0" borderId="1" xfId="42" applyNumberFormat="1" applyFont="1" applyFill="1" applyBorder="1" applyAlignment="1">
      <alignment horizontal="right" vertical="center"/>
    </xf>
    <xf numFmtId="0" fontId="0" fillId="0" borderId="0" xfId="41" applyFont="1" applyFill="1" applyAlignment="1">
      <alignment vertical="center"/>
      <protection/>
    </xf>
    <xf numFmtId="0" fontId="0" fillId="0" borderId="1" xfId="0" applyFont="1" applyBorder="1" applyAlignment="1">
      <alignment vertical="center"/>
    </xf>
    <xf numFmtId="177" fontId="0" fillId="0" borderId="15" xfId="42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76" fontId="17" fillId="0" borderId="1" xfId="42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0" fillId="0" borderId="1" xfId="42" applyNumberFormat="1" applyFill="1" applyBorder="1" applyAlignment="1">
      <alignment vertical="center"/>
    </xf>
    <xf numFmtId="176" fontId="79" fillId="39" borderId="1" xfId="42" applyNumberFormat="1" applyFont="1" applyFill="1" applyBorder="1" applyAlignment="1">
      <alignment horizontal="center" vertical="center" wrapText="1"/>
    </xf>
    <xf numFmtId="0" fontId="80" fillId="39" borderId="1" xfId="41" applyFont="1" applyFill="1" applyBorder="1" applyAlignment="1">
      <alignment horizontal="center" vertical="center"/>
      <protection/>
    </xf>
    <xf numFmtId="0" fontId="3" fillId="0" borderId="0" xfId="39" applyFont="1">
      <alignment/>
      <protection/>
    </xf>
    <xf numFmtId="0" fontId="2" fillId="0" borderId="0" xfId="39" applyFont="1">
      <alignment/>
      <protection/>
    </xf>
    <xf numFmtId="0" fontId="3" fillId="0" borderId="0" xfId="39" applyFont="1" applyAlignment="1">
      <alignment vertical="center"/>
      <protection/>
    </xf>
    <xf numFmtId="0" fontId="2" fillId="0" borderId="0" xfId="39" applyFont="1" applyAlignment="1">
      <alignment vertical="center"/>
      <protection/>
    </xf>
    <xf numFmtId="0" fontId="9" fillId="0" borderId="0" xfId="39" applyFont="1" applyAlignment="1">
      <alignment horizontal="left" vertical="center"/>
      <protection/>
    </xf>
    <xf numFmtId="0" fontId="2" fillId="0" borderId="0" xfId="39" applyFont="1" applyAlignment="1">
      <alignment horizontal="left" vertical="center" wrapText="1"/>
      <protection/>
    </xf>
    <xf numFmtId="0" fontId="0" fillId="0" borderId="0" xfId="39" applyFont="1" applyBorder="1" applyAlignment="1">
      <alignment horizontal="left" vertical="center"/>
      <protection/>
    </xf>
    <xf numFmtId="0" fontId="3" fillId="0" borderId="0" xfId="39" applyFont="1" applyBorder="1" applyAlignment="1">
      <alignment horizontal="left" vertical="center" wrapText="1"/>
      <protection/>
    </xf>
    <xf numFmtId="0" fontId="0" fillId="0" borderId="0" xfId="39" applyFont="1" applyBorder="1" applyAlignment="1">
      <alignment horizontal="center" vertical="center" wrapText="1"/>
      <protection/>
    </xf>
    <xf numFmtId="0" fontId="2" fillId="0" borderId="17" xfId="39" applyFont="1" applyBorder="1" applyAlignment="1">
      <alignment horizontal="center" vertical="center" wrapText="1"/>
      <protection/>
    </xf>
    <xf numFmtId="178" fontId="2" fillId="0" borderId="17" xfId="39" applyNumberFormat="1" applyFont="1" applyBorder="1" applyAlignment="1">
      <alignment horizontal="right" vertical="center"/>
      <protection/>
    </xf>
    <xf numFmtId="0" fontId="2" fillId="0" borderId="17" xfId="39" applyFont="1" applyBorder="1" applyAlignment="1">
      <alignment horizontal="center" vertical="center"/>
      <protection/>
    </xf>
    <xf numFmtId="0" fontId="2" fillId="0" borderId="18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right" vertical="center"/>
      <protection/>
    </xf>
    <xf numFmtId="0" fontId="0" fillId="0" borderId="0" xfId="39" applyFont="1">
      <alignment/>
      <protection/>
    </xf>
    <xf numFmtId="0" fontId="35" fillId="0" borderId="0" xfId="39" applyFont="1">
      <alignment/>
      <protection/>
    </xf>
    <xf numFmtId="0" fontId="0" fillId="0" borderId="0" xfId="39" applyFont="1" applyFill="1" applyBorder="1">
      <alignment/>
      <protection/>
    </xf>
    <xf numFmtId="0" fontId="3" fillId="0" borderId="0" xfId="39" applyFont="1" applyFill="1" applyBorder="1" applyAlignment="1">
      <alignment horizontal="left" vertical="center"/>
      <protection/>
    </xf>
    <xf numFmtId="0" fontId="3" fillId="0" borderId="0" xfId="39" applyFont="1" applyAlignment="1">
      <alignment horizontal="left" vertical="center"/>
      <protection/>
    </xf>
    <xf numFmtId="0" fontId="5" fillId="0" borderId="0" xfId="39" applyFont="1" applyFill="1" applyBorder="1">
      <alignment/>
      <protection/>
    </xf>
    <xf numFmtId="0" fontId="8" fillId="0" borderId="1" xfId="39" applyFont="1" applyBorder="1" applyAlignment="1">
      <alignment horizontal="right" vertical="center"/>
      <protection/>
    </xf>
    <xf numFmtId="0" fontId="8" fillId="39" borderId="13" xfId="39" applyFont="1" applyFill="1" applyBorder="1" applyAlignment="1">
      <alignment horizontal="right" vertical="center"/>
      <protection/>
    </xf>
    <xf numFmtId="0" fontId="8" fillId="36" borderId="1" xfId="39" applyFont="1" applyFill="1" applyBorder="1" applyAlignment="1">
      <alignment horizontal="right" vertical="center"/>
      <protection/>
    </xf>
    <xf numFmtId="0" fontId="8" fillId="35" borderId="1" xfId="39" applyFont="1" applyFill="1" applyBorder="1" applyAlignment="1">
      <alignment horizontal="left" vertical="center"/>
      <protection/>
    </xf>
    <xf numFmtId="0" fontId="8" fillId="0" borderId="1" xfId="39" applyFont="1" applyBorder="1" applyAlignment="1">
      <alignment horizontal="left" vertical="center"/>
      <protection/>
    </xf>
    <xf numFmtId="0" fontId="5" fillId="0" borderId="1" xfId="39" applyFont="1" applyBorder="1" applyAlignment="1">
      <alignment horizontal="left" vertical="center"/>
      <protection/>
    </xf>
    <xf numFmtId="0" fontId="0" fillId="0" borderId="0" xfId="39" applyFont="1" applyBorder="1">
      <alignment/>
      <protection/>
    </xf>
    <xf numFmtId="0" fontId="0" fillId="0" borderId="1" xfId="39" applyFont="1" applyBorder="1">
      <alignment/>
      <protection/>
    </xf>
    <xf numFmtId="0" fontId="0" fillId="0" borderId="13" xfId="39" applyFont="1" applyBorder="1">
      <alignment/>
      <protection/>
    </xf>
    <xf numFmtId="0" fontId="0" fillId="0" borderId="1" xfId="39" applyFont="1" applyBorder="1" applyAlignment="1">
      <alignment horizontal="right" vertical="center" wrapText="1"/>
      <protection/>
    </xf>
    <xf numFmtId="0" fontId="3" fillId="0" borderId="1" xfId="39" applyFont="1" applyBorder="1" applyAlignment="1">
      <alignment horizontal="left" vertical="center" wrapText="1"/>
      <protection/>
    </xf>
    <xf numFmtId="0" fontId="9" fillId="0" borderId="1" xfId="39" applyFont="1" applyBorder="1" applyAlignment="1">
      <alignment horizontal="right" vertical="center" wrapText="1"/>
      <protection/>
    </xf>
    <xf numFmtId="0" fontId="2" fillId="0" borderId="15" xfId="39" applyFont="1" applyFill="1" applyBorder="1" applyAlignment="1">
      <alignment horizontal="left" vertical="center"/>
      <protection/>
    </xf>
    <xf numFmtId="0" fontId="41" fillId="41" borderId="1" xfId="39" applyFont="1" applyFill="1" applyBorder="1" applyAlignment="1">
      <alignment horizontal="left" vertical="center"/>
      <protection/>
    </xf>
    <xf numFmtId="0" fontId="2" fillId="0" borderId="1" xfId="39" applyFont="1" applyBorder="1" applyAlignment="1">
      <alignment horizontal="right" vertical="center"/>
      <protection/>
    </xf>
    <xf numFmtId="0" fontId="8" fillId="0" borderId="13" xfId="39" applyFont="1" applyBorder="1" applyAlignment="1">
      <alignment horizontal="right" vertical="center"/>
      <protection/>
    </xf>
    <xf numFmtId="49" fontId="42" fillId="0" borderId="1" xfId="39" applyNumberFormat="1" applyFont="1" applyBorder="1" applyAlignment="1">
      <alignment horizontal="center" vertical="center"/>
      <protection/>
    </xf>
    <xf numFmtId="0" fontId="41" fillId="34" borderId="1" xfId="39" applyFont="1" applyFill="1" applyBorder="1" applyAlignment="1">
      <alignment horizontal="left" vertical="center"/>
      <protection/>
    </xf>
    <xf numFmtId="0" fontId="25" fillId="0" borderId="1" xfId="39" applyFont="1" applyBorder="1" applyAlignment="1">
      <alignment horizontal="left" vertical="center" wrapText="1"/>
      <protection/>
    </xf>
    <xf numFmtId="0" fontId="3" fillId="0" borderId="13" xfId="39" applyFont="1" applyBorder="1">
      <alignment/>
      <protection/>
    </xf>
    <xf numFmtId="0" fontId="29" fillId="0" borderId="13" xfId="39" applyFont="1" applyBorder="1">
      <alignment/>
      <protection/>
    </xf>
    <xf numFmtId="0" fontId="8" fillId="0" borderId="16" xfId="39" applyFont="1" applyBorder="1" applyAlignment="1">
      <alignment horizontal="right" vertical="center"/>
      <protection/>
    </xf>
    <xf numFmtId="0" fontId="0" fillId="0" borderId="1" xfId="39" applyFont="1" applyBorder="1" applyAlignment="1">
      <alignment vertical="center" wrapText="1"/>
      <protection/>
    </xf>
    <xf numFmtId="0" fontId="0" fillId="0" borderId="16" xfId="39" applyFont="1" applyBorder="1">
      <alignment/>
      <protection/>
    </xf>
    <xf numFmtId="0" fontId="3" fillId="0" borderId="19" xfId="39" applyFont="1" applyFill="1" applyBorder="1">
      <alignment/>
      <protection/>
    </xf>
    <xf numFmtId="0" fontId="3" fillId="0" borderId="13" xfId="39" applyFont="1" applyBorder="1" applyAlignment="1">
      <alignment vertical="center" wrapText="1"/>
      <protection/>
    </xf>
    <xf numFmtId="0" fontId="0" fillId="0" borderId="11" xfId="39" applyFont="1" applyBorder="1">
      <alignment/>
      <protection/>
    </xf>
    <xf numFmtId="0" fontId="2" fillId="0" borderId="15" xfId="39" applyFont="1" applyFill="1" applyBorder="1" applyAlignment="1">
      <alignment horizontal="right" vertical="center"/>
      <protection/>
    </xf>
    <xf numFmtId="0" fontId="4" fillId="34" borderId="1" xfId="39" applyFont="1" applyFill="1" applyBorder="1" applyAlignment="1">
      <alignment horizontal="center" vertical="center"/>
      <protection/>
    </xf>
    <xf numFmtId="0" fontId="5" fillId="20" borderId="1" xfId="39" applyFont="1" applyFill="1" applyBorder="1" applyAlignment="1">
      <alignment horizontal="center" vertical="center"/>
      <protection/>
    </xf>
    <xf numFmtId="0" fontId="5" fillId="39" borderId="1" xfId="39" applyFont="1" applyFill="1" applyBorder="1" applyAlignment="1">
      <alignment horizontal="center" vertical="center"/>
      <protection/>
    </xf>
    <xf numFmtId="0" fontId="5" fillId="36" borderId="1" xfId="39" applyFont="1" applyFill="1" applyBorder="1" applyAlignment="1">
      <alignment horizontal="center" vertical="center" wrapText="1"/>
      <protection/>
    </xf>
    <xf numFmtId="0" fontId="5" fillId="35" borderId="1" xfId="39" applyFont="1" applyFill="1" applyBorder="1" applyAlignment="1">
      <alignment horizontal="center" vertical="center" wrapText="1"/>
      <protection/>
    </xf>
    <xf numFmtId="0" fontId="26" fillId="0" borderId="15" xfId="39" applyFont="1" applyBorder="1" applyAlignment="1">
      <alignment horizontal="center" vertical="center" wrapText="1"/>
      <protection/>
    </xf>
    <xf numFmtId="0" fontId="2" fillId="0" borderId="1" xfId="39" applyFont="1" applyBorder="1" applyAlignment="1">
      <alignment horizontal="center" vertical="center"/>
      <protection/>
    </xf>
    <xf numFmtId="0" fontId="8" fillId="0" borderId="0" xfId="39" applyFont="1" applyAlignment="1">
      <alignment horizontal="center" vertical="center"/>
      <protection/>
    </xf>
    <xf numFmtId="0" fontId="26" fillId="0" borderId="0" xfId="39" applyFont="1" applyAlignment="1">
      <alignment horizontal="right" vertical="center"/>
      <protection/>
    </xf>
    <xf numFmtId="0" fontId="3" fillId="0" borderId="0" xfId="39" applyFont="1" applyAlignment="1">
      <alignment horizontal="right" vertical="center"/>
      <protection/>
    </xf>
    <xf numFmtId="0" fontId="8" fillId="0" borderId="12" xfId="39" applyFont="1" applyBorder="1" applyAlignment="1">
      <alignment vertical="center"/>
      <protection/>
    </xf>
    <xf numFmtId="0" fontId="8" fillId="0" borderId="0" xfId="39" applyFont="1" applyAlignment="1">
      <alignment horizontal="left" vertical="center"/>
      <protection/>
    </xf>
    <xf numFmtId="0" fontId="0" fillId="0" borderId="0" xfId="39" applyFont="1" applyAlignment="1">
      <alignment vertical="center"/>
      <protection/>
    </xf>
    <xf numFmtId="0" fontId="2" fillId="0" borderId="17" xfId="39" applyFont="1" applyBorder="1" applyAlignment="1">
      <alignment horizontal="left" vertical="center" wrapText="1"/>
      <protection/>
    </xf>
    <xf numFmtId="0" fontId="38" fillId="0" borderId="0" xfId="39" applyFont="1" applyAlignment="1">
      <alignment horizontal="center" vertical="center"/>
      <protection/>
    </xf>
    <xf numFmtId="0" fontId="37" fillId="0" borderId="0" xfId="39" applyFont="1" applyAlignment="1">
      <alignment horizontal="center" vertical="center"/>
      <protection/>
    </xf>
    <xf numFmtId="0" fontId="2" fillId="0" borderId="17" xfId="39" applyFont="1" applyBorder="1" applyAlignment="1">
      <alignment horizontal="left" vertical="center"/>
      <protection/>
    </xf>
    <xf numFmtId="0" fontId="2" fillId="0" borderId="0" xfId="39" applyFont="1" applyBorder="1" applyAlignment="1">
      <alignment horizontal="left" vertical="center"/>
      <protection/>
    </xf>
    <xf numFmtId="0" fontId="0" fillId="0" borderId="20" xfId="39" applyFont="1" applyBorder="1" applyAlignment="1">
      <alignment vertical="center" wrapText="1"/>
      <protection/>
    </xf>
    <xf numFmtId="0" fontId="0" fillId="0" borderId="21" xfId="39" applyFont="1" applyBorder="1" applyAlignment="1">
      <alignment vertical="center"/>
      <protection/>
    </xf>
    <xf numFmtId="0" fontId="0" fillId="0" borderId="22" xfId="39" applyFont="1" applyBorder="1" applyAlignment="1">
      <alignment vertical="center"/>
      <protection/>
    </xf>
    <xf numFmtId="0" fontId="2" fillId="0" borderId="20" xfId="39" applyFont="1" applyBorder="1" applyAlignment="1">
      <alignment vertical="center" wrapText="1"/>
      <protection/>
    </xf>
    <xf numFmtId="0" fontId="0" fillId="0" borderId="21" xfId="39" applyFont="1" applyBorder="1" applyAlignment="1">
      <alignment vertical="center" wrapText="1"/>
      <protection/>
    </xf>
    <xf numFmtId="0" fontId="0" fillId="0" borderId="22" xfId="39" applyFont="1" applyBorder="1" applyAlignment="1">
      <alignment vertical="center" wrapText="1"/>
      <protection/>
    </xf>
    <xf numFmtId="0" fontId="2" fillId="0" borderId="18" xfId="39" applyFont="1" applyBorder="1" applyAlignment="1">
      <alignment horizontal="center" vertical="center" wrapText="1"/>
      <protection/>
    </xf>
    <xf numFmtId="0" fontId="3" fillId="0" borderId="17" xfId="39" applyFont="1" applyBorder="1" applyAlignment="1">
      <alignment horizontal="left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9" fillId="0" borderId="0" xfId="39" applyFont="1" applyAlignment="1">
      <alignment horizontal="left" vertical="center"/>
      <protection/>
    </xf>
    <xf numFmtId="0" fontId="2" fillId="0" borderId="17" xfId="39" applyFont="1" applyBorder="1" applyAlignment="1">
      <alignment horizontal="center" vertical="center" wrapText="1"/>
      <protection/>
    </xf>
    <xf numFmtId="0" fontId="9" fillId="0" borderId="17" xfId="39" applyFont="1" applyBorder="1" applyAlignment="1">
      <alignment horizontal="center" vertical="center" wrapText="1"/>
      <protection/>
    </xf>
    <xf numFmtId="0" fontId="9" fillId="0" borderId="17" xfId="39" applyFont="1" applyBorder="1" applyAlignment="1">
      <alignment horizontal="left" vertical="center"/>
      <protection/>
    </xf>
    <xf numFmtId="0" fontId="18" fillId="0" borderId="0" xfId="40" applyFont="1" applyBorder="1" applyAlignment="1">
      <alignment horizontal="center" vertical="center"/>
      <protection/>
    </xf>
    <xf numFmtId="0" fontId="2" fillId="40" borderId="0" xfId="40" applyFont="1" applyFill="1" applyAlignment="1">
      <alignment horizontal="left" vertical="center" wrapText="1"/>
      <protection/>
    </xf>
    <xf numFmtId="0" fontId="2" fillId="0" borderId="0" xfId="40" applyFont="1" applyAlignment="1">
      <alignment horizontal="left" vertical="center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12" fillId="0" borderId="0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8" fillId="0" borderId="0" xfId="40" applyFont="1" applyBorder="1" applyAlignment="1">
      <alignment horizontal="center" vertical="center" wrapText="1"/>
      <protection/>
    </xf>
    <xf numFmtId="0" fontId="80" fillId="3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81" fillId="12" borderId="13" xfId="41" applyFont="1" applyFill="1" applyBorder="1" applyAlignment="1">
      <alignment horizontal="center" vertical="center"/>
      <protection/>
    </xf>
    <xf numFmtId="0" fontId="81" fillId="12" borderId="23" xfId="41" applyFont="1" applyFill="1" applyBorder="1" applyAlignment="1">
      <alignment horizontal="center" vertical="center"/>
      <protection/>
    </xf>
    <xf numFmtId="0" fontId="81" fillId="12" borderId="11" xfId="41" applyFont="1" applyFill="1" applyBorder="1" applyAlignment="1">
      <alignment horizontal="center" vertical="center"/>
      <protection/>
    </xf>
    <xf numFmtId="0" fontId="82" fillId="0" borderId="24" xfId="41" applyFont="1" applyBorder="1" applyAlignment="1">
      <alignment horizontal="center" vertical="center" textRotation="255" wrapText="1" readingOrder="1"/>
      <protection/>
    </xf>
    <xf numFmtId="0" fontId="81" fillId="0" borderId="25" xfId="41" applyFont="1" applyBorder="1" applyAlignment="1">
      <alignment vertical="center" textRotation="255"/>
      <protection/>
    </xf>
    <xf numFmtId="0" fontId="81" fillId="0" borderId="26" xfId="41" applyFont="1" applyBorder="1" applyAlignment="1">
      <alignment vertical="center" textRotation="255"/>
      <protection/>
    </xf>
    <xf numFmtId="0" fontId="81" fillId="0" borderId="27" xfId="41" applyFont="1" applyBorder="1" applyAlignment="1">
      <alignment vertical="center" textRotation="255"/>
      <protection/>
    </xf>
    <xf numFmtId="0" fontId="80" fillId="34" borderId="13" xfId="41" applyFont="1" applyFill="1" applyBorder="1" applyAlignment="1">
      <alignment horizontal="center" vertical="center"/>
      <protection/>
    </xf>
    <xf numFmtId="0" fontId="81" fillId="0" borderId="23" xfId="41" applyFont="1" applyBorder="1" applyAlignment="1">
      <alignment horizontal="center" vertical="center"/>
      <protection/>
    </xf>
    <xf numFmtId="0" fontId="81" fillId="0" borderId="11" xfId="41" applyFont="1" applyBorder="1" applyAlignment="1">
      <alignment horizontal="center" vertical="center"/>
      <protection/>
    </xf>
    <xf numFmtId="0" fontId="2" fillId="0" borderId="24" xfId="41" applyFont="1" applyBorder="1" applyAlignment="1">
      <alignment horizontal="center" vertical="top" textRotation="255" wrapText="1" readingOrder="1"/>
      <protection/>
    </xf>
    <xf numFmtId="0" fontId="0" fillId="0" borderId="25" xfId="41" applyFont="1" applyBorder="1" applyAlignment="1">
      <alignment horizontal="center" vertical="top" textRotation="255" readingOrder="1"/>
      <protection/>
    </xf>
    <xf numFmtId="0" fontId="0" fillId="0" borderId="26" xfId="41" applyFont="1" applyBorder="1" applyAlignment="1">
      <alignment horizontal="center" vertical="top" textRotation="255" readingOrder="1"/>
      <protection/>
    </xf>
    <xf numFmtId="0" fontId="0" fillId="0" borderId="27" xfId="41" applyFont="1" applyBorder="1" applyAlignment="1">
      <alignment horizontal="center" vertical="top" textRotation="255" readingOrder="1"/>
      <protection/>
    </xf>
    <xf numFmtId="0" fontId="83" fillId="0" borderId="24" xfId="41" applyFont="1" applyBorder="1" applyAlignment="1">
      <alignment horizontal="center" vertical="top" textRotation="255" wrapText="1" readingOrder="1"/>
      <protection/>
    </xf>
    <xf numFmtId="0" fontId="81" fillId="0" borderId="25" xfId="41" applyFont="1" applyBorder="1" applyAlignment="1">
      <alignment horizontal="center" vertical="top" textRotation="255"/>
      <protection/>
    </xf>
    <xf numFmtId="0" fontId="81" fillId="0" borderId="26" xfId="41" applyFont="1" applyBorder="1" applyAlignment="1">
      <alignment horizontal="center" vertical="top" textRotation="255"/>
      <protection/>
    </xf>
    <xf numFmtId="0" fontId="81" fillId="0" borderId="27" xfId="41" applyFont="1" applyBorder="1" applyAlignment="1">
      <alignment horizontal="center" vertical="top" textRotation="255"/>
      <protection/>
    </xf>
    <xf numFmtId="0" fontId="0" fillId="0" borderId="25" xfId="41" applyFont="1" applyBorder="1" applyAlignment="1">
      <alignment horizontal="center" vertical="top" textRotation="255"/>
      <protection/>
    </xf>
    <xf numFmtId="0" fontId="0" fillId="0" borderId="26" xfId="41" applyFont="1" applyBorder="1" applyAlignment="1">
      <alignment horizontal="center" vertical="top" textRotation="255"/>
      <protection/>
    </xf>
    <xf numFmtId="0" fontId="0" fillId="0" borderId="27" xfId="41" applyFont="1" applyBorder="1" applyAlignment="1">
      <alignment horizontal="center" vertical="top" textRotation="255"/>
      <protection/>
    </xf>
    <xf numFmtId="0" fontId="2" fillId="0" borderId="24" xfId="41" applyFont="1" applyBorder="1" applyAlignment="1">
      <alignment horizontal="center" vertical="top" textRotation="255" wrapText="1" readingOrder="2"/>
      <protection/>
    </xf>
    <xf numFmtId="0" fontId="0" fillId="0" borderId="25" xfId="41" applyFont="1" applyBorder="1" applyAlignment="1">
      <alignment horizontal="center" vertical="top" textRotation="255" wrapText="1" readingOrder="2"/>
      <protection/>
    </xf>
    <xf numFmtId="0" fontId="0" fillId="0" borderId="26" xfId="41" applyFont="1" applyBorder="1" applyAlignment="1">
      <alignment horizontal="center" vertical="top" textRotation="255" wrapText="1" readingOrder="2"/>
      <protection/>
    </xf>
    <xf numFmtId="0" fontId="0" fillId="0" borderId="27" xfId="41" applyFont="1" applyBorder="1" applyAlignment="1">
      <alignment horizontal="center" vertical="top" textRotation="255" wrapText="1" readingOrder="2"/>
      <protection/>
    </xf>
    <xf numFmtId="0" fontId="83" fillId="0" borderId="24" xfId="41" applyFont="1" applyBorder="1" applyAlignment="1">
      <alignment horizontal="center" vertical="top" textRotation="255" wrapText="1" readingOrder="2"/>
      <protection/>
    </xf>
    <xf numFmtId="0" fontId="81" fillId="0" borderId="25" xfId="41" applyFont="1" applyBorder="1" applyAlignment="1">
      <alignment horizontal="center" vertical="top" textRotation="255" wrapText="1" readingOrder="2"/>
      <protection/>
    </xf>
    <xf numFmtId="0" fontId="81" fillId="0" borderId="26" xfId="41" applyFont="1" applyBorder="1" applyAlignment="1">
      <alignment horizontal="center" vertical="top" textRotation="255" wrapText="1" readingOrder="2"/>
      <protection/>
    </xf>
    <xf numFmtId="0" fontId="81" fillId="0" borderId="27" xfId="41" applyFont="1" applyBorder="1" applyAlignment="1">
      <alignment horizontal="center" vertical="top" textRotation="255" wrapText="1" readingOrder="2"/>
      <protection/>
    </xf>
    <xf numFmtId="0" fontId="81" fillId="0" borderId="25" xfId="41" applyFont="1" applyBorder="1" applyAlignment="1">
      <alignment horizontal="center" vertical="top" textRotation="255" readingOrder="1"/>
      <protection/>
    </xf>
    <xf numFmtId="0" fontId="81" fillId="0" borderId="26" xfId="41" applyFont="1" applyBorder="1" applyAlignment="1">
      <alignment horizontal="center" vertical="top" textRotation="255" readingOrder="1"/>
      <protection/>
    </xf>
    <xf numFmtId="0" fontId="81" fillId="0" borderId="27" xfId="41" applyFont="1" applyBorder="1" applyAlignment="1">
      <alignment horizontal="center" vertical="top" textRotation="255" readingOrder="1"/>
      <protection/>
    </xf>
    <xf numFmtId="0" fontId="82" fillId="0" borderId="15" xfId="41" applyFont="1" applyBorder="1" applyAlignment="1">
      <alignment horizontal="center" vertical="center" textRotation="255" wrapText="1"/>
      <protection/>
    </xf>
    <xf numFmtId="0" fontId="82" fillId="0" borderId="16" xfId="41" applyFont="1" applyBorder="1" applyAlignment="1">
      <alignment horizontal="center" vertical="center" textRotation="255" wrapText="1"/>
      <protection/>
    </xf>
    <xf numFmtId="0" fontId="0" fillId="0" borderId="25" xfId="41" applyFont="1" applyBorder="1" applyAlignment="1">
      <alignment horizontal="center" vertical="top"/>
      <protection/>
    </xf>
    <xf numFmtId="0" fontId="0" fillId="0" borderId="26" xfId="41" applyFont="1" applyBorder="1" applyAlignment="1">
      <alignment horizontal="center" vertical="top"/>
      <protection/>
    </xf>
    <xf numFmtId="0" fontId="0" fillId="0" borderId="27" xfId="41" applyFont="1" applyBorder="1" applyAlignment="1">
      <alignment horizontal="center" vertical="top"/>
      <protection/>
    </xf>
    <xf numFmtId="0" fontId="83" fillId="0" borderId="26" xfId="41" applyFont="1" applyBorder="1" applyAlignment="1">
      <alignment horizontal="center" vertical="top" textRotation="255" wrapText="1" readingOrder="2"/>
      <protection/>
    </xf>
    <xf numFmtId="0" fontId="2" fillId="0" borderId="0" xfId="41" applyFont="1" applyBorder="1" applyAlignment="1">
      <alignment horizontal="center" vertical="center"/>
      <protection/>
    </xf>
    <xf numFmtId="0" fontId="3" fillId="39" borderId="1" xfId="41" applyFont="1" applyFill="1" applyBorder="1" applyAlignment="1">
      <alignment horizontal="center" vertical="center" wrapText="1"/>
      <protection/>
    </xf>
    <xf numFmtId="0" fontId="2" fillId="39" borderId="1" xfId="41" applyFont="1" applyFill="1" applyBorder="1" applyAlignment="1">
      <alignment horizontal="center" vertical="center"/>
      <protection/>
    </xf>
    <xf numFmtId="0" fontId="80" fillId="35" borderId="13" xfId="41" applyFont="1" applyFill="1" applyBorder="1" applyAlignment="1">
      <alignment horizontal="center" vertical="center"/>
      <protection/>
    </xf>
    <xf numFmtId="0" fontId="80" fillId="35" borderId="23" xfId="41" applyFont="1" applyFill="1" applyBorder="1" applyAlignment="1">
      <alignment horizontal="center" vertical="center"/>
      <protection/>
    </xf>
    <xf numFmtId="0" fontId="81" fillId="35" borderId="23" xfId="41" applyFont="1" applyFill="1" applyBorder="1" applyAlignment="1">
      <alignment horizontal="center" vertical="center"/>
      <protection/>
    </xf>
    <xf numFmtId="0" fontId="82" fillId="0" borderId="24" xfId="41" applyFont="1" applyBorder="1" applyAlignment="1">
      <alignment horizontal="center" vertical="center" textRotation="255" readingOrder="1"/>
      <protection/>
    </xf>
    <xf numFmtId="0" fontId="81" fillId="0" borderId="25" xfId="41" applyFont="1" applyBorder="1" applyAlignment="1">
      <alignment horizontal="center" vertical="center" textRotation="255" readingOrder="1"/>
      <protection/>
    </xf>
    <xf numFmtId="0" fontId="81" fillId="0" borderId="26" xfId="41" applyFont="1" applyBorder="1" applyAlignment="1">
      <alignment horizontal="center" vertical="center" textRotation="255" readingOrder="1"/>
      <protection/>
    </xf>
    <xf numFmtId="0" fontId="81" fillId="0" borderId="27" xfId="41" applyFont="1" applyBorder="1" applyAlignment="1">
      <alignment horizontal="center" vertical="center" textRotation="255" readingOrder="1"/>
      <protection/>
    </xf>
    <xf numFmtId="0" fontId="81" fillId="9" borderId="23" xfId="41" applyFont="1" applyFill="1" applyBorder="1" applyAlignment="1">
      <alignment horizontal="center" vertical="center"/>
      <protection/>
    </xf>
    <xf numFmtId="0" fontId="81" fillId="9" borderId="11" xfId="41" applyFont="1" applyFill="1" applyBorder="1" applyAlignment="1">
      <alignment horizontal="center" vertical="center"/>
      <protection/>
    </xf>
    <xf numFmtId="0" fontId="83" fillId="0" borderId="28" xfId="41" applyFont="1" applyBorder="1" applyAlignment="1">
      <alignment horizontal="center" vertical="top" textRotation="255" wrapText="1" readingOrder="1"/>
      <protection/>
    </xf>
    <xf numFmtId="0" fontId="84" fillId="0" borderId="25" xfId="41" applyFont="1" applyBorder="1" applyAlignment="1">
      <alignment horizontal="center" vertical="top" textRotation="255" wrapText="1" readingOrder="1"/>
      <protection/>
    </xf>
    <xf numFmtId="0" fontId="84" fillId="0" borderId="12" xfId="41" applyFont="1" applyBorder="1" applyAlignment="1">
      <alignment horizontal="center" vertical="top" textRotation="255" wrapText="1" readingOrder="1"/>
      <protection/>
    </xf>
    <xf numFmtId="0" fontId="84" fillId="0" borderId="27" xfId="41" applyFont="1" applyBorder="1" applyAlignment="1">
      <alignment horizontal="center" vertical="top" textRotation="255" wrapText="1" readingOrder="1"/>
      <protection/>
    </xf>
    <xf numFmtId="0" fontId="0" fillId="0" borderId="25" xfId="41" applyFont="1" applyBorder="1" applyAlignment="1">
      <alignment vertical="center"/>
      <protection/>
    </xf>
    <xf numFmtId="0" fontId="0" fillId="0" borderId="26" xfId="41" applyFont="1" applyBorder="1" applyAlignment="1">
      <alignment vertical="center"/>
      <protection/>
    </xf>
    <xf numFmtId="0" fontId="0" fillId="0" borderId="27" xfId="41" applyFont="1" applyBorder="1" applyAlignment="1">
      <alignment vertical="center"/>
      <protection/>
    </xf>
    <xf numFmtId="0" fontId="3" fillId="0" borderId="0" xfId="39" applyFont="1" applyAlignment="1">
      <alignment horizontal="left" vertical="center" wrapText="1"/>
      <protection/>
    </xf>
    <xf numFmtId="0" fontId="0" fillId="0" borderId="0" xfId="39" applyFont="1" applyAlignment="1">
      <alignment vertical="center" wrapText="1"/>
      <protection/>
    </xf>
    <xf numFmtId="0" fontId="3" fillId="0" borderId="0" xfId="39" applyFont="1" applyAlignment="1">
      <alignment vertical="center" wrapText="1"/>
      <protection/>
    </xf>
    <xf numFmtId="0" fontId="24" fillId="0" borderId="0" xfId="39" applyFont="1" applyAlignment="1">
      <alignment horizontal="center" vertical="center"/>
      <protection/>
    </xf>
    <xf numFmtId="0" fontId="8" fillId="0" borderId="0" xfId="39" applyFont="1" applyAlignment="1">
      <alignment horizontal="center" vertical="center"/>
      <protection/>
    </xf>
    <xf numFmtId="0" fontId="8" fillId="0" borderId="12" xfId="39" applyFont="1" applyBorder="1" applyAlignment="1">
      <alignment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heet" xfId="37"/>
    <cellStyle name="一般 2" xfId="38"/>
    <cellStyle name="一般 3" xfId="39"/>
    <cellStyle name="一般_98年設備預算數及獎補助人數970516" xfId="40"/>
    <cellStyle name="一般_設置及應用電腦經費預算表總表-已刪列數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[0]_Apply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樣式 1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85725</xdr:rowOff>
    </xdr:from>
    <xdr:to>
      <xdr:col>8</xdr:col>
      <xdr:colOff>1400175</xdr:colOff>
      <xdr:row>2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77125" y="7524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</xdr:row>
      <xdr:rowOff>38100</xdr:rowOff>
    </xdr:from>
    <xdr:to>
      <xdr:col>3</xdr:col>
      <xdr:colOff>895350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800100"/>
          <a:ext cx="942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7391400" y="4448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34225" y="9801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7391400" y="4448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257175</xdr:rowOff>
    </xdr:to>
    <xdr:sp>
      <xdr:nvSpPr>
        <xdr:cNvPr id="6" name="Line 6"/>
        <xdr:cNvSpPr>
          <a:spLocks/>
        </xdr:cNvSpPr>
      </xdr:nvSpPr>
      <xdr:spPr>
        <a:xfrm flipV="1">
          <a:off x="7391400" y="6229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257175</xdr:rowOff>
    </xdr:to>
    <xdr:sp>
      <xdr:nvSpPr>
        <xdr:cNvPr id="7" name="Line 7"/>
        <xdr:cNvSpPr>
          <a:spLocks/>
        </xdr:cNvSpPr>
      </xdr:nvSpPr>
      <xdr:spPr>
        <a:xfrm flipV="1">
          <a:off x="7391400" y="6486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257175</xdr:rowOff>
    </xdr:to>
    <xdr:sp>
      <xdr:nvSpPr>
        <xdr:cNvPr id="8" name="Line 8"/>
        <xdr:cNvSpPr>
          <a:spLocks/>
        </xdr:cNvSpPr>
      </xdr:nvSpPr>
      <xdr:spPr>
        <a:xfrm flipV="1">
          <a:off x="7391400" y="6743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3914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>
      <xdr:nvSpPr>
        <xdr:cNvPr id="10" name="Line 10"/>
        <xdr:cNvSpPr>
          <a:spLocks/>
        </xdr:cNvSpPr>
      </xdr:nvSpPr>
      <xdr:spPr>
        <a:xfrm flipV="1">
          <a:off x="7391400" y="3276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257175</xdr:rowOff>
    </xdr:to>
    <xdr:sp>
      <xdr:nvSpPr>
        <xdr:cNvPr id="11" name="Line 11"/>
        <xdr:cNvSpPr>
          <a:spLocks/>
        </xdr:cNvSpPr>
      </xdr:nvSpPr>
      <xdr:spPr>
        <a:xfrm flipV="1">
          <a:off x="7391400" y="3686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391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39140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28575</xdr:rowOff>
    </xdr:from>
    <xdr:to>
      <xdr:col>5</xdr:col>
      <xdr:colOff>0</xdr:colOff>
      <xdr:row>17</xdr:row>
      <xdr:rowOff>228600</xdr:rowOff>
    </xdr:to>
    <xdr:sp>
      <xdr:nvSpPr>
        <xdr:cNvPr id="14" name="Line 14"/>
        <xdr:cNvSpPr>
          <a:spLocks/>
        </xdr:cNvSpPr>
      </xdr:nvSpPr>
      <xdr:spPr>
        <a:xfrm flipV="1">
          <a:off x="7391400" y="4714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257175</xdr:rowOff>
    </xdr:to>
    <xdr:sp>
      <xdr:nvSpPr>
        <xdr:cNvPr id="15" name="Line 15"/>
        <xdr:cNvSpPr>
          <a:spLocks/>
        </xdr:cNvSpPr>
      </xdr:nvSpPr>
      <xdr:spPr>
        <a:xfrm flipV="1">
          <a:off x="7391400" y="571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22</xdr:row>
      <xdr:rowOff>257175</xdr:rowOff>
    </xdr:to>
    <xdr:sp>
      <xdr:nvSpPr>
        <xdr:cNvPr id="16" name="Line 16"/>
        <xdr:cNvSpPr>
          <a:spLocks/>
        </xdr:cNvSpPr>
      </xdr:nvSpPr>
      <xdr:spPr>
        <a:xfrm flipV="1">
          <a:off x="7391400" y="5972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39140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257175</xdr:rowOff>
    </xdr:to>
    <xdr:sp>
      <xdr:nvSpPr>
        <xdr:cNvPr id="18" name="Line 18"/>
        <xdr:cNvSpPr>
          <a:spLocks/>
        </xdr:cNvSpPr>
      </xdr:nvSpPr>
      <xdr:spPr>
        <a:xfrm flipV="1">
          <a:off x="7391400" y="854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5</xdr:col>
      <xdr:colOff>0</xdr:colOff>
      <xdr:row>33</xdr:row>
      <xdr:rowOff>257175</xdr:rowOff>
    </xdr:to>
    <xdr:sp>
      <xdr:nvSpPr>
        <xdr:cNvPr id="19" name="Line 19"/>
        <xdr:cNvSpPr>
          <a:spLocks/>
        </xdr:cNvSpPr>
      </xdr:nvSpPr>
      <xdr:spPr>
        <a:xfrm flipV="1">
          <a:off x="7391400" y="8801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39140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28575</xdr:rowOff>
    </xdr:from>
    <xdr:to>
      <xdr:col>5</xdr:col>
      <xdr:colOff>0</xdr:colOff>
      <xdr:row>36</xdr:row>
      <xdr:rowOff>257175</xdr:rowOff>
    </xdr:to>
    <xdr:sp>
      <xdr:nvSpPr>
        <xdr:cNvPr id="21" name="Line 21"/>
        <xdr:cNvSpPr>
          <a:spLocks/>
        </xdr:cNvSpPr>
      </xdr:nvSpPr>
      <xdr:spPr>
        <a:xfrm flipV="1">
          <a:off x="7391400" y="957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3914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3914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73914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3914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391400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257175</xdr:rowOff>
    </xdr:to>
    <xdr:sp>
      <xdr:nvSpPr>
        <xdr:cNvPr id="27" name="Line 27"/>
        <xdr:cNvSpPr>
          <a:spLocks/>
        </xdr:cNvSpPr>
      </xdr:nvSpPr>
      <xdr:spPr>
        <a:xfrm flipV="1">
          <a:off x="7391400" y="700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257175</xdr:rowOff>
    </xdr:to>
    <xdr:sp>
      <xdr:nvSpPr>
        <xdr:cNvPr id="28" name="Line 28"/>
        <xdr:cNvSpPr>
          <a:spLocks/>
        </xdr:cNvSpPr>
      </xdr:nvSpPr>
      <xdr:spPr>
        <a:xfrm flipV="1">
          <a:off x="7391400" y="7258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</xdr:rowOff>
    </xdr:from>
    <xdr:to>
      <xdr:col>5</xdr:col>
      <xdr:colOff>0</xdr:colOff>
      <xdr:row>31</xdr:row>
      <xdr:rowOff>257175</xdr:rowOff>
    </xdr:to>
    <xdr:sp>
      <xdr:nvSpPr>
        <xdr:cNvPr id="31" name="Line 31"/>
        <xdr:cNvSpPr>
          <a:spLocks/>
        </xdr:cNvSpPr>
      </xdr:nvSpPr>
      <xdr:spPr>
        <a:xfrm flipV="1">
          <a:off x="7391400" y="828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>
      <xdr:nvSpPr>
        <xdr:cNvPr id="32" name="Line 900"/>
        <xdr:cNvSpPr>
          <a:spLocks/>
        </xdr:cNvSpPr>
      </xdr:nvSpPr>
      <xdr:spPr>
        <a:xfrm flipV="1">
          <a:off x="7391400" y="4448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3" name="Line 901"/>
        <xdr:cNvSpPr>
          <a:spLocks/>
        </xdr:cNvSpPr>
      </xdr:nvSpPr>
      <xdr:spPr>
        <a:xfrm flipV="1">
          <a:off x="7134225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" name="Line 902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>
      <xdr:nvSpPr>
        <xdr:cNvPr id="35" name="Line 903"/>
        <xdr:cNvSpPr>
          <a:spLocks/>
        </xdr:cNvSpPr>
      </xdr:nvSpPr>
      <xdr:spPr>
        <a:xfrm flipV="1">
          <a:off x="7391400" y="4448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" name="Line 904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257175</xdr:rowOff>
    </xdr:to>
    <xdr:sp>
      <xdr:nvSpPr>
        <xdr:cNvPr id="37" name="Line 905"/>
        <xdr:cNvSpPr>
          <a:spLocks/>
        </xdr:cNvSpPr>
      </xdr:nvSpPr>
      <xdr:spPr>
        <a:xfrm flipV="1">
          <a:off x="7391400" y="6229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257175</xdr:rowOff>
    </xdr:to>
    <xdr:sp>
      <xdr:nvSpPr>
        <xdr:cNvPr id="38" name="Line 906"/>
        <xdr:cNvSpPr>
          <a:spLocks/>
        </xdr:cNvSpPr>
      </xdr:nvSpPr>
      <xdr:spPr>
        <a:xfrm flipV="1">
          <a:off x="7391400" y="6486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257175</xdr:rowOff>
    </xdr:to>
    <xdr:sp>
      <xdr:nvSpPr>
        <xdr:cNvPr id="39" name="Line 907"/>
        <xdr:cNvSpPr>
          <a:spLocks/>
        </xdr:cNvSpPr>
      </xdr:nvSpPr>
      <xdr:spPr>
        <a:xfrm flipV="1">
          <a:off x="7391400" y="6743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40" name="Line 908"/>
        <xdr:cNvSpPr>
          <a:spLocks/>
        </xdr:cNvSpPr>
      </xdr:nvSpPr>
      <xdr:spPr>
        <a:xfrm flipV="1">
          <a:off x="739140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>
      <xdr:nvSpPr>
        <xdr:cNvPr id="41" name="Line 909"/>
        <xdr:cNvSpPr>
          <a:spLocks/>
        </xdr:cNvSpPr>
      </xdr:nvSpPr>
      <xdr:spPr>
        <a:xfrm flipV="1">
          <a:off x="7391400" y="3276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257175</xdr:rowOff>
    </xdr:to>
    <xdr:sp>
      <xdr:nvSpPr>
        <xdr:cNvPr id="42" name="Line 910"/>
        <xdr:cNvSpPr>
          <a:spLocks/>
        </xdr:cNvSpPr>
      </xdr:nvSpPr>
      <xdr:spPr>
        <a:xfrm flipV="1">
          <a:off x="7391400" y="3686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3" name="Line 911"/>
        <xdr:cNvSpPr>
          <a:spLocks/>
        </xdr:cNvSpPr>
      </xdr:nvSpPr>
      <xdr:spPr>
        <a:xfrm flipV="1">
          <a:off x="7391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4" name="Line 912"/>
        <xdr:cNvSpPr>
          <a:spLocks/>
        </xdr:cNvSpPr>
      </xdr:nvSpPr>
      <xdr:spPr>
        <a:xfrm flipV="1">
          <a:off x="739140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5" name="Line 913"/>
        <xdr:cNvSpPr>
          <a:spLocks/>
        </xdr:cNvSpPr>
      </xdr:nvSpPr>
      <xdr:spPr>
        <a:xfrm flipV="1">
          <a:off x="739140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28575</xdr:rowOff>
    </xdr:from>
    <xdr:to>
      <xdr:col>5</xdr:col>
      <xdr:colOff>0</xdr:colOff>
      <xdr:row>20</xdr:row>
      <xdr:rowOff>257175</xdr:rowOff>
    </xdr:to>
    <xdr:sp>
      <xdr:nvSpPr>
        <xdr:cNvPr id="46" name="Line 914"/>
        <xdr:cNvSpPr>
          <a:spLocks/>
        </xdr:cNvSpPr>
      </xdr:nvSpPr>
      <xdr:spPr>
        <a:xfrm flipV="1">
          <a:off x="739140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257175</xdr:rowOff>
    </xdr:to>
    <xdr:sp>
      <xdr:nvSpPr>
        <xdr:cNvPr id="47" name="Line 915"/>
        <xdr:cNvSpPr>
          <a:spLocks/>
        </xdr:cNvSpPr>
      </xdr:nvSpPr>
      <xdr:spPr>
        <a:xfrm flipV="1">
          <a:off x="7391400" y="571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" name="Line 916"/>
        <xdr:cNvSpPr>
          <a:spLocks/>
        </xdr:cNvSpPr>
      </xdr:nvSpPr>
      <xdr:spPr>
        <a:xfrm flipV="1">
          <a:off x="73914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5</xdr:col>
      <xdr:colOff>0</xdr:colOff>
      <xdr:row>33</xdr:row>
      <xdr:rowOff>257175</xdr:rowOff>
    </xdr:to>
    <xdr:sp>
      <xdr:nvSpPr>
        <xdr:cNvPr id="49" name="Line 917"/>
        <xdr:cNvSpPr>
          <a:spLocks/>
        </xdr:cNvSpPr>
      </xdr:nvSpPr>
      <xdr:spPr>
        <a:xfrm flipV="1">
          <a:off x="7391400" y="8801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28575</xdr:rowOff>
    </xdr:from>
    <xdr:to>
      <xdr:col>5</xdr:col>
      <xdr:colOff>0</xdr:colOff>
      <xdr:row>34</xdr:row>
      <xdr:rowOff>257175</xdr:rowOff>
    </xdr:to>
    <xdr:sp>
      <xdr:nvSpPr>
        <xdr:cNvPr id="50" name="Line 918"/>
        <xdr:cNvSpPr>
          <a:spLocks/>
        </xdr:cNvSpPr>
      </xdr:nvSpPr>
      <xdr:spPr>
        <a:xfrm flipV="1">
          <a:off x="7391400" y="9058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1" name="Line 919"/>
        <xdr:cNvSpPr>
          <a:spLocks/>
        </xdr:cNvSpPr>
      </xdr:nvSpPr>
      <xdr:spPr>
        <a:xfrm flipV="1">
          <a:off x="739140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35</xdr:row>
      <xdr:rowOff>257175</xdr:rowOff>
    </xdr:to>
    <xdr:sp>
      <xdr:nvSpPr>
        <xdr:cNvPr id="52" name="Line 920"/>
        <xdr:cNvSpPr>
          <a:spLocks/>
        </xdr:cNvSpPr>
      </xdr:nvSpPr>
      <xdr:spPr>
        <a:xfrm flipV="1">
          <a:off x="7391400" y="9315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" name="Line 921"/>
        <xdr:cNvSpPr>
          <a:spLocks/>
        </xdr:cNvSpPr>
      </xdr:nvSpPr>
      <xdr:spPr>
        <a:xfrm flipV="1">
          <a:off x="7391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" name="Line 922"/>
        <xdr:cNvSpPr>
          <a:spLocks/>
        </xdr:cNvSpPr>
      </xdr:nvSpPr>
      <xdr:spPr>
        <a:xfrm flipV="1">
          <a:off x="7391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" name="Line 923"/>
        <xdr:cNvSpPr>
          <a:spLocks/>
        </xdr:cNvSpPr>
      </xdr:nvSpPr>
      <xdr:spPr>
        <a:xfrm flipV="1">
          <a:off x="7391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" name="Line 924"/>
        <xdr:cNvSpPr>
          <a:spLocks/>
        </xdr:cNvSpPr>
      </xdr:nvSpPr>
      <xdr:spPr>
        <a:xfrm flipV="1">
          <a:off x="7391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7" name="Line 925"/>
        <xdr:cNvSpPr>
          <a:spLocks/>
        </xdr:cNvSpPr>
      </xdr:nvSpPr>
      <xdr:spPr>
        <a:xfrm flipV="1">
          <a:off x="7391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257175</xdr:rowOff>
    </xdr:to>
    <xdr:sp>
      <xdr:nvSpPr>
        <xdr:cNvPr id="58" name="Line 926"/>
        <xdr:cNvSpPr>
          <a:spLocks/>
        </xdr:cNvSpPr>
      </xdr:nvSpPr>
      <xdr:spPr>
        <a:xfrm flipV="1">
          <a:off x="7391400" y="700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257175</xdr:rowOff>
    </xdr:to>
    <xdr:sp>
      <xdr:nvSpPr>
        <xdr:cNvPr id="59" name="Line 927"/>
        <xdr:cNvSpPr>
          <a:spLocks/>
        </xdr:cNvSpPr>
      </xdr:nvSpPr>
      <xdr:spPr>
        <a:xfrm flipV="1">
          <a:off x="7391400" y="7258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0" name="Line 928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1" name="Line 929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257175</xdr:rowOff>
    </xdr:to>
    <xdr:sp>
      <xdr:nvSpPr>
        <xdr:cNvPr id="62" name="Line 930"/>
        <xdr:cNvSpPr>
          <a:spLocks/>
        </xdr:cNvSpPr>
      </xdr:nvSpPr>
      <xdr:spPr>
        <a:xfrm flipV="1">
          <a:off x="7391400" y="854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&#24180;&#24230;&#22283;&#31435;&#39640;&#32026;&#20013;&#31561;&#23416;&#26657;&#26657;&#21209;&#22522;&#37329;&#35373;&#32622;&#21450;&#25033;&#29992;&#38651;&#33126;&#32147;&#36027;&#38928;&#31639;&#34920;\106&#24180;&#34920;&#26684;\106&#24180;&#24230;&#26657;&#21209;&#22522;&#37329;&#38651;&#33126;&#32147;&#36027;&#38928;&#31639;&#34920;(&#31354;&#34920;)_105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年度預算表-政府補助收入"/>
      <sheetName val="106年度預算表-5項自籌收入"/>
      <sheetName val="一、現有設備概況"/>
      <sheetName val="二、現有系統套裝及工具軟體概況"/>
      <sheetName val="三、擬設置之軟硬體設備"/>
      <sheetName val="四、應用系統現況及擬建置"/>
      <sheetName val="五、網路通訊費"/>
      <sheetName val="六、其他相關費用"/>
    </sheetNames>
    <sheetDataSet>
      <sheetData sheetId="0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</sheetData>
      <sheetData sheetId="1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B21" sqref="B21:G21"/>
    </sheetView>
  </sheetViews>
  <sheetFormatPr defaultColWidth="8.875" defaultRowHeight="16.5"/>
  <cols>
    <col min="1" max="1" width="6.00390625" style="180" customWidth="1"/>
    <col min="2" max="2" width="5.25390625" style="180" customWidth="1"/>
    <col min="3" max="3" width="6.50390625" style="180" customWidth="1"/>
    <col min="4" max="7" width="18.625" style="180" customWidth="1"/>
    <col min="8" max="16384" width="8.875" style="180" customWidth="1"/>
  </cols>
  <sheetData>
    <row r="1" spans="1:7" s="182" customFormat="1" ht="25.5">
      <c r="A1" s="242" t="s">
        <v>387</v>
      </c>
      <c r="B1" s="243"/>
      <c r="C1" s="243"/>
      <c r="D1" s="243"/>
      <c r="E1" s="243"/>
      <c r="F1" s="243"/>
      <c r="G1" s="243"/>
    </row>
    <row r="2" spans="1:7" s="182" customFormat="1" ht="25.5">
      <c r="A2" s="243" t="s">
        <v>355</v>
      </c>
      <c r="B2" s="243"/>
      <c r="C2" s="243"/>
      <c r="D2" s="243"/>
      <c r="E2" s="243"/>
      <c r="F2" s="243"/>
      <c r="G2" s="243"/>
    </row>
    <row r="3" spans="3:7" s="183" customFormat="1" ht="20.25" thickBot="1">
      <c r="C3" s="245" t="s">
        <v>354</v>
      </c>
      <c r="D3" s="245"/>
      <c r="E3" s="245"/>
      <c r="F3" s="245"/>
      <c r="G3" s="193" t="s">
        <v>353</v>
      </c>
    </row>
    <row r="4" spans="1:7" s="183" customFormat="1" ht="93" customHeight="1" thickBot="1">
      <c r="A4" s="249" t="s">
        <v>352</v>
      </c>
      <c r="B4" s="250"/>
      <c r="C4" s="251"/>
      <c r="D4" s="246"/>
      <c r="E4" s="247"/>
      <c r="F4" s="247"/>
      <c r="G4" s="248"/>
    </row>
    <row r="5" spans="1:7" s="183" customFormat="1" ht="59.25" thickBot="1">
      <c r="A5" s="252" t="s">
        <v>351</v>
      </c>
      <c r="B5" s="252"/>
      <c r="C5" s="252"/>
      <c r="D5" s="192" t="s">
        <v>350</v>
      </c>
      <c r="E5" s="192" t="s">
        <v>349</v>
      </c>
      <c r="F5" s="192" t="s">
        <v>348</v>
      </c>
      <c r="G5" s="189" t="s">
        <v>347</v>
      </c>
    </row>
    <row r="6" spans="1:7" s="181" customFormat="1" ht="20.25" thickBot="1">
      <c r="A6" s="241" t="s">
        <v>346</v>
      </c>
      <c r="B6" s="241"/>
      <c r="C6" s="191" t="s">
        <v>345</v>
      </c>
      <c r="D6" s="190">
        <f>'[1]106年度預算表-政府補助收入'!D6+'[1]106年度預算表-5項自籌收入'!D6</f>
        <v>0</v>
      </c>
      <c r="E6" s="190">
        <f>'[1]106年度預算表-政府補助收入'!E6+'[1]106年度預算表-5項自籌收入'!E6</f>
        <v>0</v>
      </c>
      <c r="F6" s="190">
        <f>'[1]106年度預算表-政府補助收入'!F6+'[1]106年度預算表-5項自籌收入'!F6</f>
        <v>0</v>
      </c>
      <c r="G6" s="190">
        <f aca="true" t="shared" si="0" ref="G6:G15">D6-E6</f>
        <v>0</v>
      </c>
    </row>
    <row r="7" spans="1:7" s="181" customFormat="1" ht="20.25" thickBot="1">
      <c r="A7" s="241"/>
      <c r="B7" s="241"/>
      <c r="C7" s="191" t="s">
        <v>344</v>
      </c>
      <c r="D7" s="190">
        <f>'[1]106年度預算表-政府補助收入'!D7+'[1]106年度預算表-5項自籌收入'!D7</f>
        <v>0</v>
      </c>
      <c r="E7" s="190">
        <f>'[1]106年度預算表-政府補助收入'!E7+'[1]106年度預算表-5項自籌收入'!E7</f>
        <v>0</v>
      </c>
      <c r="F7" s="190">
        <f>'[1]106年度預算表-政府補助收入'!F7+'[1]106年度預算表-5項自籌收入'!F7</f>
        <v>0</v>
      </c>
      <c r="G7" s="190">
        <f t="shared" si="0"/>
        <v>0</v>
      </c>
    </row>
    <row r="8" spans="1:7" s="181" customFormat="1" ht="20.25" thickBot="1">
      <c r="A8" s="241"/>
      <c r="B8" s="241"/>
      <c r="C8" s="191" t="s">
        <v>343</v>
      </c>
      <c r="D8" s="190">
        <f>'[1]106年度預算表-政府補助收入'!D8+'[1]106年度預算表-5項自籌收入'!D8</f>
        <v>0</v>
      </c>
      <c r="E8" s="190">
        <f>'[1]106年度預算表-政府補助收入'!E8+'[1]106年度預算表-5項自籌收入'!E8</f>
        <v>0</v>
      </c>
      <c r="F8" s="190">
        <f>'[1]106年度預算表-政府補助收入'!F8+'[1]106年度預算表-5項自籌收入'!F8</f>
        <v>0</v>
      </c>
      <c r="G8" s="190">
        <f t="shared" si="0"/>
        <v>0</v>
      </c>
    </row>
    <row r="9" spans="1:7" s="181" customFormat="1" ht="20.25" thickBot="1">
      <c r="A9" s="253" t="s">
        <v>342</v>
      </c>
      <c r="B9" s="253"/>
      <c r="C9" s="191" t="s">
        <v>341</v>
      </c>
      <c r="D9" s="190">
        <f>'[1]106年度預算表-政府補助收入'!D9+'[1]106年度預算表-5項自籌收入'!D9</f>
        <v>0</v>
      </c>
      <c r="E9" s="190">
        <f>'[1]106年度預算表-政府補助收入'!E9+'[1]106年度預算表-5項自籌收入'!E9</f>
        <v>0</v>
      </c>
      <c r="F9" s="190">
        <f>'[1]106年度預算表-政府補助收入'!F9+'[1]106年度預算表-5項自籌收入'!F9</f>
        <v>0</v>
      </c>
      <c r="G9" s="190">
        <f t="shared" si="0"/>
        <v>0</v>
      </c>
    </row>
    <row r="10" spans="1:7" s="181" customFormat="1" ht="20.25" thickBot="1">
      <c r="A10" s="253"/>
      <c r="B10" s="253"/>
      <c r="C10" s="191" t="s">
        <v>244</v>
      </c>
      <c r="D10" s="190">
        <f>'[1]106年度預算表-政府補助收入'!D10+'[1]106年度預算表-5項自籌收入'!D10</f>
        <v>0</v>
      </c>
      <c r="E10" s="190">
        <f>'[1]106年度預算表-政府補助收入'!E10+'[1]106年度預算表-5項自籌收入'!E10</f>
        <v>0</v>
      </c>
      <c r="F10" s="190">
        <f>'[1]106年度預算表-政府補助收入'!F10+'[1]106年度預算表-5項自籌收入'!F10</f>
        <v>0</v>
      </c>
      <c r="G10" s="190">
        <f t="shared" si="0"/>
        <v>0</v>
      </c>
    </row>
    <row r="11" spans="1:7" s="181" customFormat="1" ht="20.25" thickBot="1">
      <c r="A11" s="253"/>
      <c r="B11" s="253"/>
      <c r="C11" s="191" t="s">
        <v>247</v>
      </c>
      <c r="D11" s="190">
        <f>'[1]106年度預算表-政府補助收入'!D11+'[1]106年度預算表-5項自籌收入'!D11</f>
        <v>0</v>
      </c>
      <c r="E11" s="190">
        <f>'[1]106年度預算表-政府補助收入'!E11+'[1]106年度預算表-5項自籌收入'!E11</f>
        <v>0</v>
      </c>
      <c r="F11" s="190">
        <f>'[1]106年度預算表-政府補助收入'!F11+'[1]106年度預算表-5項自籌收入'!F11</f>
        <v>0</v>
      </c>
      <c r="G11" s="190">
        <f t="shared" si="0"/>
        <v>0</v>
      </c>
    </row>
    <row r="12" spans="1:7" s="181" customFormat="1" ht="20.25" thickBot="1">
      <c r="A12" s="241" t="s">
        <v>235</v>
      </c>
      <c r="B12" s="241"/>
      <c r="C12" s="191" t="s">
        <v>246</v>
      </c>
      <c r="D12" s="190">
        <f>'[1]106年度預算表-政府補助收入'!D12+'[1]106年度預算表-5項自籌收入'!D12</f>
        <v>0</v>
      </c>
      <c r="E12" s="190">
        <f>'[1]106年度預算表-政府補助收入'!E12+'[1]106年度預算表-5項自籌收入'!E12</f>
        <v>0</v>
      </c>
      <c r="F12" s="190">
        <f>'[1]106年度預算表-政府補助收入'!F12+'[1]106年度預算表-5項自籌收入'!F12</f>
        <v>0</v>
      </c>
      <c r="G12" s="190">
        <f t="shared" si="0"/>
        <v>0</v>
      </c>
    </row>
    <row r="13" spans="1:7" s="181" customFormat="1" ht="20.25" thickBot="1">
      <c r="A13" s="241"/>
      <c r="B13" s="241"/>
      <c r="C13" s="191" t="s">
        <v>247</v>
      </c>
      <c r="D13" s="190">
        <f>'[1]106年度預算表-政府補助收入'!D13+'[1]106年度預算表-5項自籌收入'!D13</f>
        <v>0</v>
      </c>
      <c r="E13" s="190">
        <f>'[1]106年度預算表-政府補助收入'!E13+'[1]106年度預算表-5項自籌收入'!E13</f>
        <v>0</v>
      </c>
      <c r="F13" s="190">
        <f>'[1]106年度預算表-政府補助收入'!F13+'[1]106年度預算表-5項自籌收入'!F13</f>
        <v>0</v>
      </c>
      <c r="G13" s="190">
        <f t="shared" si="0"/>
        <v>0</v>
      </c>
    </row>
    <row r="14" spans="1:7" s="181" customFormat="1" ht="20.25" thickBot="1">
      <c r="A14" s="241" t="s">
        <v>242</v>
      </c>
      <c r="B14" s="244"/>
      <c r="C14" s="244"/>
      <c r="D14" s="190">
        <f>'[1]106年度預算表-政府補助收入'!D14+'[1]106年度預算表-5項自籌收入'!D14</f>
        <v>0</v>
      </c>
      <c r="E14" s="190">
        <f>'[1]106年度預算表-政府補助收入'!E14+'[1]106年度預算表-5項自籌收入'!E14</f>
        <v>0</v>
      </c>
      <c r="F14" s="190">
        <f>'[1]106年度預算表-政府補助收入'!F14+'[1]106年度預算表-5項自籌收入'!F14</f>
        <v>0</v>
      </c>
      <c r="G14" s="190">
        <f t="shared" si="0"/>
        <v>0</v>
      </c>
    </row>
    <row r="15" spans="1:7" s="181" customFormat="1" ht="20.25" thickBot="1">
      <c r="A15" s="241" t="s">
        <v>243</v>
      </c>
      <c r="B15" s="244"/>
      <c r="C15" s="244"/>
      <c r="D15" s="190">
        <f>'[1]106年度預算表-政府補助收入'!D15+'[1]106年度預算表-5項自籌收入'!D15</f>
        <v>0</v>
      </c>
      <c r="E15" s="190">
        <f>'[1]106年度預算表-政府補助收入'!E15+'[1]106年度預算表-5項自籌收入'!E15</f>
        <v>0</v>
      </c>
      <c r="F15" s="190">
        <f>'[1]106年度預算表-政府補助收入'!F15+'[1]106年度預算表-5項自籌收入'!F15</f>
        <v>0</v>
      </c>
      <c r="G15" s="190">
        <f t="shared" si="0"/>
        <v>0</v>
      </c>
    </row>
    <row r="16" spans="1:7" s="181" customFormat="1" ht="20.25" thickBot="1">
      <c r="A16" s="256" t="s">
        <v>340</v>
      </c>
      <c r="B16" s="256"/>
      <c r="C16" s="256"/>
      <c r="D16" s="190">
        <f>SUM(D6:D14)</f>
        <v>0</v>
      </c>
      <c r="E16" s="190">
        <f>SUM(E6:E14)</f>
        <v>0</v>
      </c>
      <c r="F16" s="190">
        <f>SUM(F6:F14)</f>
        <v>0</v>
      </c>
      <c r="G16" s="190">
        <f>SUM(G6:G14)</f>
        <v>0</v>
      </c>
    </row>
    <row r="17" spans="1:7" s="183" customFormat="1" ht="20.25" thickBot="1">
      <c r="A17" s="256" t="s">
        <v>339</v>
      </c>
      <c r="B17" s="241" t="s">
        <v>338</v>
      </c>
      <c r="C17" s="258"/>
      <c r="D17" s="258"/>
      <c r="E17" s="258"/>
      <c r="F17" s="258"/>
      <c r="G17" s="258"/>
    </row>
    <row r="18" spans="1:7" s="183" customFormat="1" ht="20.25" thickBot="1">
      <c r="A18" s="257"/>
      <c r="B18" s="241" t="s">
        <v>337</v>
      </c>
      <c r="C18" s="258"/>
      <c r="D18" s="258"/>
      <c r="E18" s="258"/>
      <c r="F18" s="258"/>
      <c r="G18" s="258"/>
    </row>
    <row r="19" spans="1:7" s="183" customFormat="1" ht="23.25" customHeight="1" thickBot="1">
      <c r="A19" s="257"/>
      <c r="B19" s="241" t="s">
        <v>336</v>
      </c>
      <c r="C19" s="258"/>
      <c r="D19" s="258"/>
      <c r="E19" s="258"/>
      <c r="F19" s="258"/>
      <c r="G19" s="258"/>
    </row>
    <row r="20" spans="1:7" s="183" customFormat="1" ht="37.5" customHeight="1" thickBot="1">
      <c r="A20" s="257"/>
      <c r="B20" s="241" t="s">
        <v>335</v>
      </c>
      <c r="C20" s="258"/>
      <c r="D20" s="258"/>
      <c r="E20" s="258"/>
      <c r="F20" s="258"/>
      <c r="G20" s="258"/>
    </row>
    <row r="21" spans="1:7" s="183" customFormat="1" ht="39.75" customHeight="1" thickBot="1">
      <c r="A21" s="257"/>
      <c r="B21" s="241" t="s">
        <v>334</v>
      </c>
      <c r="C21" s="258"/>
      <c r="D21" s="258"/>
      <c r="E21" s="258"/>
      <c r="F21" s="258"/>
      <c r="G21" s="258"/>
    </row>
    <row r="22" spans="1:7" s="183" customFormat="1" ht="46.5" customHeight="1" thickBot="1">
      <c r="A22" s="257"/>
      <c r="B22" s="241" t="s">
        <v>333</v>
      </c>
      <c r="C22" s="244"/>
      <c r="D22" s="244"/>
      <c r="E22" s="244"/>
      <c r="F22" s="244"/>
      <c r="G22" s="244"/>
    </row>
    <row r="23" spans="1:7" s="182" customFormat="1" ht="25.5" customHeight="1">
      <c r="A23" s="188"/>
      <c r="B23" s="187"/>
      <c r="C23" s="186"/>
      <c r="D23" s="186"/>
      <c r="E23" s="186"/>
      <c r="F23" s="186"/>
      <c r="G23" s="186"/>
    </row>
    <row r="24" spans="1:7" s="182" customFormat="1" ht="19.5">
      <c r="A24" s="254" t="s">
        <v>332</v>
      </c>
      <c r="B24" s="255"/>
      <c r="C24" s="255"/>
      <c r="D24" s="255"/>
      <c r="E24" s="255"/>
      <c r="F24" s="255"/>
      <c r="G24" s="255"/>
    </row>
    <row r="25" spans="1:7" s="182" customFormat="1" ht="19.5">
      <c r="A25" s="185"/>
      <c r="B25" s="184"/>
      <c r="C25" s="184"/>
      <c r="D25" s="184"/>
      <c r="E25" s="184"/>
      <c r="F25" s="184"/>
      <c r="G25" s="184"/>
    </row>
    <row r="26" spans="1:7" s="182" customFormat="1" ht="19.5">
      <c r="A26" s="254" t="s">
        <v>331</v>
      </c>
      <c r="B26" s="255"/>
      <c r="C26" s="255"/>
      <c r="D26" s="255"/>
      <c r="E26" s="255"/>
      <c r="F26" s="255"/>
      <c r="G26" s="255"/>
    </row>
    <row r="27" s="183" customFormat="1" ht="25.5" customHeight="1"/>
    <row r="28" s="183" customFormat="1" ht="19.5">
      <c r="A28" s="183" t="s">
        <v>330</v>
      </c>
    </row>
    <row r="29" s="182" customFormat="1" ht="15" customHeight="1">
      <c r="A29" s="183" t="s">
        <v>329</v>
      </c>
    </row>
    <row r="30" ht="19.5">
      <c r="A30" s="181"/>
    </row>
    <row r="31" ht="19.5">
      <c r="A31" s="181"/>
    </row>
    <row r="32" ht="19.5">
      <c r="A32" s="181"/>
    </row>
    <row r="33" ht="19.5">
      <c r="A33" s="181"/>
    </row>
    <row r="34" ht="19.5">
      <c r="A34" s="181"/>
    </row>
    <row r="35" ht="19.5">
      <c r="A35" s="181"/>
    </row>
    <row r="36" ht="19.5">
      <c r="A36" s="181"/>
    </row>
    <row r="37" ht="19.5">
      <c r="A37" s="181"/>
    </row>
    <row r="38" ht="19.5">
      <c r="A38" s="181"/>
    </row>
    <row r="39" ht="19.5">
      <c r="A39" s="181"/>
    </row>
    <row r="40" ht="19.5">
      <c r="A40" s="181"/>
    </row>
    <row r="41" ht="19.5">
      <c r="A41" s="181"/>
    </row>
    <row r="42" ht="19.5">
      <c r="A42" s="181"/>
    </row>
    <row r="43" ht="19.5">
      <c r="A43" s="181"/>
    </row>
    <row r="44" ht="19.5">
      <c r="A44" s="181"/>
    </row>
  </sheetData>
  <sheetProtection/>
  <mergeCells count="21">
    <mergeCell ref="B19:G19"/>
    <mergeCell ref="A9:B11"/>
    <mergeCell ref="A26:G26"/>
    <mergeCell ref="A16:C16"/>
    <mergeCell ref="A17:A22"/>
    <mergeCell ref="B17:G17"/>
    <mergeCell ref="B18:G18"/>
    <mergeCell ref="B20:G20"/>
    <mergeCell ref="B22:G22"/>
    <mergeCell ref="A24:G24"/>
    <mergeCell ref="B21:G21"/>
    <mergeCell ref="A12:B13"/>
    <mergeCell ref="A1:G1"/>
    <mergeCell ref="A2:G2"/>
    <mergeCell ref="A14:C14"/>
    <mergeCell ref="A15:C15"/>
    <mergeCell ref="C3:F3"/>
    <mergeCell ref="D4:G4"/>
    <mergeCell ref="A4:C4"/>
    <mergeCell ref="A6:B8"/>
    <mergeCell ref="A5:C5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6.5"/>
  <cols>
    <col min="1" max="1" width="22.25390625" style="13" customWidth="1"/>
    <col min="2" max="2" width="18.50390625" style="13" customWidth="1"/>
    <col min="3" max="3" width="5.875" style="14" customWidth="1"/>
    <col min="4" max="4" width="6.00390625" style="14" customWidth="1"/>
    <col min="5" max="5" width="12.125" style="15" customWidth="1"/>
    <col min="6" max="6" width="13.625" style="15" customWidth="1"/>
    <col min="7" max="7" width="5.875" style="14" customWidth="1"/>
    <col min="8" max="8" width="8.125" style="12" customWidth="1"/>
    <col min="9" max="9" width="19.125" style="13" customWidth="1"/>
    <col min="10" max="10" width="19.625" style="12" customWidth="1"/>
    <col min="11" max="16384" width="9.00390625" style="12" customWidth="1"/>
  </cols>
  <sheetData>
    <row r="1" spans="1:9" ht="28.5" customHeight="1">
      <c r="A1" s="259" t="s">
        <v>151</v>
      </c>
      <c r="B1" s="259"/>
      <c r="C1" s="259"/>
      <c r="D1" s="259"/>
      <c r="E1" s="259"/>
      <c r="F1" s="259"/>
      <c r="G1" s="259"/>
      <c r="H1" s="259"/>
      <c r="I1" s="259"/>
    </row>
    <row r="2" spans="1:9" ht="24" customHeight="1">
      <c r="A2" s="259" t="s">
        <v>276</v>
      </c>
      <c r="B2" s="259"/>
      <c r="C2" s="259"/>
      <c r="D2" s="259"/>
      <c r="E2" s="259"/>
      <c r="F2" s="259"/>
      <c r="G2" s="259"/>
      <c r="H2" s="259"/>
      <c r="I2" s="259"/>
    </row>
    <row r="3" spans="1:9" ht="28.5" customHeight="1">
      <c r="A3" s="262" t="s">
        <v>386</v>
      </c>
      <c r="B3" s="262"/>
      <c r="C3" s="262"/>
      <c r="D3" s="262"/>
      <c r="E3" s="262"/>
      <c r="F3" s="262"/>
      <c r="G3" s="262"/>
      <c r="H3" s="262"/>
      <c r="I3" s="262"/>
    </row>
    <row r="4" spans="1:10" ht="60.75" customHeight="1">
      <c r="A4" s="18" t="s">
        <v>123</v>
      </c>
      <c r="B4" s="18" t="s">
        <v>124</v>
      </c>
      <c r="C4" s="18" t="s">
        <v>125</v>
      </c>
      <c r="D4" s="18" t="s">
        <v>126</v>
      </c>
      <c r="E4" s="19" t="s">
        <v>127</v>
      </c>
      <c r="F4" s="19" t="s">
        <v>128</v>
      </c>
      <c r="G4" s="18" t="s">
        <v>129</v>
      </c>
      <c r="H4" s="18" t="s">
        <v>130</v>
      </c>
      <c r="I4" s="18" t="s">
        <v>131</v>
      </c>
      <c r="J4" s="40" t="s">
        <v>147</v>
      </c>
    </row>
    <row r="5" spans="1:10" ht="37.5" customHeight="1">
      <c r="A5" s="20" t="s">
        <v>132</v>
      </c>
      <c r="B5" s="31" t="s">
        <v>133</v>
      </c>
      <c r="C5" s="20"/>
      <c r="D5" s="20"/>
      <c r="E5" s="21"/>
      <c r="F5" s="44">
        <f>SUM(F6:F7)</f>
        <v>0</v>
      </c>
      <c r="G5" s="20"/>
      <c r="H5" s="20"/>
      <c r="I5" s="20"/>
      <c r="J5" s="41"/>
    </row>
    <row r="6" spans="1:10" s="34" customFormat="1" ht="37.5" customHeight="1">
      <c r="A6" s="22" t="s">
        <v>134</v>
      </c>
      <c r="B6" s="25" t="s">
        <v>136</v>
      </c>
      <c r="C6" s="32"/>
      <c r="D6" s="32"/>
      <c r="E6" s="33"/>
      <c r="F6" s="45">
        <f>D6*E6</f>
        <v>0</v>
      </c>
      <c r="G6" s="32"/>
      <c r="H6" s="32"/>
      <c r="I6" s="25" t="s">
        <v>136</v>
      </c>
      <c r="J6" s="43"/>
    </row>
    <row r="7" spans="1:10" s="34" customFormat="1" ht="37.5" customHeight="1">
      <c r="A7" s="22" t="s">
        <v>121</v>
      </c>
      <c r="B7" s="25" t="s">
        <v>136</v>
      </c>
      <c r="C7" s="32"/>
      <c r="D7" s="32"/>
      <c r="E7" s="33"/>
      <c r="F7" s="45">
        <f>D7*E7</f>
        <v>0</v>
      </c>
      <c r="G7" s="32"/>
      <c r="H7" s="32"/>
      <c r="I7" s="25" t="s">
        <v>136</v>
      </c>
      <c r="J7" s="43"/>
    </row>
    <row r="8" spans="1:10" ht="45" customHeight="1">
      <c r="A8" s="23" t="s">
        <v>236</v>
      </c>
      <c r="B8" s="23" t="s">
        <v>135</v>
      </c>
      <c r="C8" s="23"/>
      <c r="D8" s="23"/>
      <c r="E8" s="24"/>
      <c r="F8" s="46">
        <f>SUM(F9:F11)</f>
        <v>0</v>
      </c>
      <c r="G8" s="23"/>
      <c r="H8" s="23"/>
      <c r="I8" s="23"/>
      <c r="J8" s="41"/>
    </row>
    <row r="9" spans="1:10" ht="45" customHeight="1">
      <c r="A9" s="22"/>
      <c r="B9" s="25"/>
      <c r="C9" s="18"/>
      <c r="D9" s="18"/>
      <c r="E9" s="19"/>
      <c r="F9" s="45">
        <f>D9*E9</f>
        <v>0</v>
      </c>
      <c r="G9" s="18"/>
      <c r="H9" s="18"/>
      <c r="I9" s="18"/>
      <c r="J9" s="42"/>
    </row>
    <row r="10" spans="1:10" ht="45" customHeight="1">
      <c r="A10" s="16"/>
      <c r="B10" s="25"/>
      <c r="C10" s="18"/>
      <c r="D10" s="18"/>
      <c r="E10" s="19"/>
      <c r="F10" s="45">
        <f>D10*E10</f>
        <v>0</v>
      </c>
      <c r="G10" s="18"/>
      <c r="H10" s="18"/>
      <c r="I10" s="18"/>
      <c r="J10" s="42"/>
    </row>
    <row r="11" spans="1:10" ht="45" customHeight="1">
      <c r="A11" s="17"/>
      <c r="B11" s="25"/>
      <c r="C11" s="18"/>
      <c r="D11" s="18"/>
      <c r="E11" s="19"/>
      <c r="F11" s="45">
        <f>D11*E11</f>
        <v>0</v>
      </c>
      <c r="G11" s="18"/>
      <c r="H11" s="18"/>
      <c r="I11" s="18"/>
      <c r="J11" s="42"/>
    </row>
    <row r="12" spans="1:10" ht="37.5" customHeight="1">
      <c r="A12" s="26" t="s">
        <v>137</v>
      </c>
      <c r="B12" s="26" t="s">
        <v>138</v>
      </c>
      <c r="C12" s="26"/>
      <c r="D12" s="26"/>
      <c r="E12" s="27"/>
      <c r="F12" s="47">
        <f>SUM(F13:F14)</f>
        <v>0</v>
      </c>
      <c r="G12" s="26"/>
      <c r="H12" s="26"/>
      <c r="I12" s="26"/>
      <c r="J12" s="41"/>
    </row>
    <row r="13" spans="1:10" ht="28.5" customHeight="1">
      <c r="A13" s="22"/>
      <c r="B13" s="25"/>
      <c r="C13" s="18"/>
      <c r="D13" s="18"/>
      <c r="E13" s="19"/>
      <c r="F13" s="45">
        <f>D13*E13</f>
        <v>0</v>
      </c>
      <c r="G13" s="18"/>
      <c r="H13" s="18"/>
      <c r="I13" s="25"/>
      <c r="J13" s="42"/>
    </row>
    <row r="14" spans="1:10" ht="25.5" customHeight="1">
      <c r="A14" s="22"/>
      <c r="B14" s="25"/>
      <c r="C14" s="18"/>
      <c r="D14" s="18"/>
      <c r="E14" s="19"/>
      <c r="F14" s="45">
        <f>D14*E14</f>
        <v>0</v>
      </c>
      <c r="G14" s="18"/>
      <c r="H14" s="18"/>
      <c r="I14" s="25"/>
      <c r="J14" s="42"/>
    </row>
    <row r="15" spans="1:10" ht="50.25" customHeight="1">
      <c r="A15" s="20" t="s">
        <v>237</v>
      </c>
      <c r="B15" s="20" t="s">
        <v>139</v>
      </c>
      <c r="C15" s="20"/>
      <c r="D15" s="20"/>
      <c r="E15" s="21"/>
      <c r="F15" s="44">
        <f>SUM(F16:F17)</f>
        <v>0</v>
      </c>
      <c r="G15" s="20"/>
      <c r="H15" s="20"/>
      <c r="I15" s="20"/>
      <c r="J15" s="41"/>
    </row>
    <row r="16" spans="1:10" ht="28.5" customHeight="1">
      <c r="A16" s="22"/>
      <c r="B16" s="25"/>
      <c r="C16" s="32"/>
      <c r="D16" s="32"/>
      <c r="E16" s="33"/>
      <c r="F16" s="45">
        <f>D16*E16</f>
        <v>0</v>
      </c>
      <c r="G16" s="32"/>
      <c r="H16" s="32"/>
      <c r="I16" s="25"/>
      <c r="J16" s="42"/>
    </row>
    <row r="17" spans="1:10" ht="25.5" customHeight="1">
      <c r="A17" s="22"/>
      <c r="B17" s="25"/>
      <c r="C17" s="32"/>
      <c r="D17" s="32"/>
      <c r="E17" s="33"/>
      <c r="F17" s="45">
        <f>D17*E17</f>
        <v>0</v>
      </c>
      <c r="G17" s="32"/>
      <c r="H17" s="32"/>
      <c r="I17" s="25"/>
      <c r="J17" s="42"/>
    </row>
    <row r="18" spans="1:10" ht="52.5" customHeight="1">
      <c r="A18" s="23" t="s">
        <v>238</v>
      </c>
      <c r="B18" s="23" t="s">
        <v>140</v>
      </c>
      <c r="C18" s="23"/>
      <c r="D18" s="23"/>
      <c r="E18" s="24"/>
      <c r="F18" s="46">
        <f>SUM(F19:F20)</f>
        <v>0</v>
      </c>
      <c r="G18" s="23"/>
      <c r="H18" s="23"/>
      <c r="I18" s="23"/>
      <c r="J18" s="41"/>
    </row>
    <row r="19" spans="1:10" ht="55.5" customHeight="1">
      <c r="A19" s="28"/>
      <c r="B19" s="25"/>
      <c r="C19" s="29"/>
      <c r="D19" s="29"/>
      <c r="E19" s="30"/>
      <c r="F19" s="45">
        <f>D19*E19</f>
        <v>0</v>
      </c>
      <c r="G19" s="18"/>
      <c r="H19" s="18"/>
      <c r="I19" s="18"/>
      <c r="J19" s="42"/>
    </row>
    <row r="20" spans="1:10" ht="55.5" customHeight="1">
      <c r="A20" s="28"/>
      <c r="B20" s="25"/>
      <c r="C20" s="29"/>
      <c r="D20" s="29"/>
      <c r="E20" s="30"/>
      <c r="F20" s="45">
        <f>D20*E20</f>
        <v>0</v>
      </c>
      <c r="G20" s="18"/>
      <c r="H20" s="18"/>
      <c r="I20" s="18"/>
      <c r="J20" s="42"/>
    </row>
    <row r="21" spans="1:10" ht="50.25" customHeight="1">
      <c r="A21" s="26" t="s">
        <v>239</v>
      </c>
      <c r="B21" s="26" t="s">
        <v>141</v>
      </c>
      <c r="C21" s="26"/>
      <c r="D21" s="26"/>
      <c r="E21" s="27"/>
      <c r="F21" s="47">
        <f>SUM(F22:F23)</f>
        <v>0</v>
      </c>
      <c r="G21" s="26"/>
      <c r="H21" s="26"/>
      <c r="I21" s="26"/>
      <c r="J21" s="41"/>
    </row>
    <row r="22" spans="1:10" ht="28.5" customHeight="1">
      <c r="A22" s="22"/>
      <c r="B22" s="25"/>
      <c r="C22" s="32"/>
      <c r="D22" s="32"/>
      <c r="E22" s="33"/>
      <c r="F22" s="45">
        <f>D22*E22</f>
        <v>0</v>
      </c>
      <c r="G22" s="32"/>
      <c r="H22" s="32"/>
      <c r="I22" s="25"/>
      <c r="J22" s="42"/>
    </row>
    <row r="23" spans="1:10" ht="25.5" customHeight="1">
      <c r="A23" s="22"/>
      <c r="B23" s="25"/>
      <c r="C23" s="32"/>
      <c r="D23" s="32"/>
      <c r="E23" s="33"/>
      <c r="F23" s="45">
        <f>D23*E23</f>
        <v>0</v>
      </c>
      <c r="G23" s="32"/>
      <c r="H23" s="32"/>
      <c r="I23" s="25"/>
      <c r="J23" s="42"/>
    </row>
    <row r="24" spans="1:10" ht="37.5" customHeight="1">
      <c r="A24" s="20" t="s">
        <v>240</v>
      </c>
      <c r="B24" s="20" t="s">
        <v>142</v>
      </c>
      <c r="C24" s="20"/>
      <c r="D24" s="20"/>
      <c r="E24" s="21"/>
      <c r="F24" s="44">
        <f>SUM(F25:F26)</f>
        <v>0</v>
      </c>
      <c r="G24" s="20"/>
      <c r="H24" s="20"/>
      <c r="I24" s="20"/>
      <c r="J24" s="41"/>
    </row>
    <row r="25" spans="1:10" ht="28.5" customHeight="1">
      <c r="A25" s="22"/>
      <c r="B25" s="25"/>
      <c r="C25" s="18"/>
      <c r="D25" s="18"/>
      <c r="E25" s="19"/>
      <c r="F25" s="45">
        <f>D25*E25</f>
        <v>0</v>
      </c>
      <c r="G25" s="18"/>
      <c r="H25" s="18"/>
      <c r="I25" s="18"/>
      <c r="J25" s="42"/>
    </row>
    <row r="26" spans="1:10" ht="25.5" customHeight="1">
      <c r="A26" s="22"/>
      <c r="B26" s="25"/>
      <c r="C26" s="18"/>
      <c r="D26" s="18"/>
      <c r="E26" s="19"/>
      <c r="F26" s="45">
        <f>D26*E26</f>
        <v>0</v>
      </c>
      <c r="G26" s="18"/>
      <c r="H26" s="18"/>
      <c r="I26" s="18"/>
      <c r="J26" s="42"/>
    </row>
    <row r="27" spans="1:10" ht="45" customHeight="1">
      <c r="A27" s="23" t="s">
        <v>241</v>
      </c>
      <c r="B27" s="23" t="s">
        <v>143</v>
      </c>
      <c r="C27" s="23"/>
      <c r="D27" s="23"/>
      <c r="E27" s="24"/>
      <c r="F27" s="46">
        <f>SUM(F28:F29)</f>
        <v>0</v>
      </c>
      <c r="G27" s="23"/>
      <c r="H27" s="23"/>
      <c r="I27" s="23"/>
      <c r="J27" s="41"/>
    </row>
    <row r="28" spans="1:10" ht="28.5" customHeight="1">
      <c r="A28" s="22"/>
      <c r="B28" s="25"/>
      <c r="C28" s="32"/>
      <c r="D28" s="32"/>
      <c r="E28" s="33"/>
      <c r="F28" s="45">
        <f>D28*E28</f>
        <v>0</v>
      </c>
      <c r="G28" s="32"/>
      <c r="H28" s="32"/>
      <c r="I28" s="25"/>
      <c r="J28" s="42"/>
    </row>
    <row r="29" spans="1:10" ht="25.5" customHeight="1">
      <c r="A29" s="22"/>
      <c r="B29" s="25"/>
      <c r="C29" s="32"/>
      <c r="D29" s="32"/>
      <c r="E29" s="33"/>
      <c r="F29" s="45">
        <f>D29*E29</f>
        <v>0</v>
      </c>
      <c r="G29" s="32"/>
      <c r="H29" s="32"/>
      <c r="I29" s="25"/>
      <c r="J29" s="42"/>
    </row>
    <row r="30" spans="1:10" s="34" customFormat="1" ht="37.5" customHeight="1">
      <c r="A30" s="35" t="s">
        <v>242</v>
      </c>
      <c r="B30" s="20">
        <v>4</v>
      </c>
      <c r="C30" s="20"/>
      <c r="D30" s="20"/>
      <c r="E30" s="21"/>
      <c r="F30" s="44"/>
      <c r="G30" s="20"/>
      <c r="H30" s="20"/>
      <c r="I30" s="20"/>
      <c r="J30" s="41"/>
    </row>
    <row r="31" spans="1:10" s="34" customFormat="1" ht="37.5" customHeight="1">
      <c r="A31" s="22"/>
      <c r="B31" s="25"/>
      <c r="C31" s="32"/>
      <c r="D31" s="32"/>
      <c r="E31" s="33"/>
      <c r="F31" s="45">
        <f>D31*E31</f>
        <v>0</v>
      </c>
      <c r="G31" s="32"/>
      <c r="H31" s="32"/>
      <c r="I31" s="25"/>
      <c r="J31" s="43"/>
    </row>
    <row r="32" spans="1:10" s="34" customFormat="1" ht="37.5" customHeight="1">
      <c r="A32" s="22"/>
      <c r="B32" s="25"/>
      <c r="C32" s="32"/>
      <c r="D32" s="32"/>
      <c r="E32" s="33"/>
      <c r="F32" s="45">
        <f>D32*E32</f>
        <v>0</v>
      </c>
      <c r="G32" s="32"/>
      <c r="H32" s="32"/>
      <c r="I32" s="25"/>
      <c r="J32" s="43"/>
    </row>
    <row r="33" spans="1:10" s="34" customFormat="1" ht="37.5" customHeight="1">
      <c r="A33" s="36" t="s">
        <v>243</v>
      </c>
      <c r="B33" s="23">
        <v>5</v>
      </c>
      <c r="C33" s="23"/>
      <c r="D33" s="23"/>
      <c r="E33" s="24"/>
      <c r="F33" s="46">
        <f>SUM(F34:F36)</f>
        <v>0</v>
      </c>
      <c r="G33" s="23"/>
      <c r="H33" s="23"/>
      <c r="I33" s="23"/>
      <c r="J33" s="41"/>
    </row>
    <row r="34" spans="1:10" s="34" customFormat="1" ht="37.5" customHeight="1">
      <c r="A34" s="22" t="s">
        <v>144</v>
      </c>
      <c r="B34" s="25"/>
      <c r="C34" s="32"/>
      <c r="D34" s="32"/>
      <c r="E34" s="33"/>
      <c r="F34" s="45">
        <f>D34*E34</f>
        <v>0</v>
      </c>
      <c r="G34" s="32"/>
      <c r="H34" s="32"/>
      <c r="I34" s="25"/>
      <c r="J34" s="43"/>
    </row>
    <row r="35" spans="1:10" s="34" customFormat="1" ht="37.5" customHeight="1">
      <c r="A35" s="22" t="s">
        <v>145</v>
      </c>
      <c r="B35" s="25"/>
      <c r="C35" s="32"/>
      <c r="D35" s="32"/>
      <c r="E35" s="33"/>
      <c r="F35" s="45">
        <f>D35*E35</f>
        <v>0</v>
      </c>
      <c r="G35" s="32"/>
      <c r="H35" s="32"/>
      <c r="I35" s="25"/>
      <c r="J35" s="43"/>
    </row>
    <row r="36" spans="1:10" s="34" customFormat="1" ht="37.5" customHeight="1">
      <c r="A36" s="22" t="s">
        <v>273</v>
      </c>
      <c r="B36" s="25"/>
      <c r="C36" s="32"/>
      <c r="D36" s="32"/>
      <c r="E36" s="33"/>
      <c r="F36" s="45">
        <f>D36*E36</f>
        <v>0</v>
      </c>
      <c r="G36" s="32"/>
      <c r="H36" s="32"/>
      <c r="I36" s="25"/>
      <c r="J36" s="43"/>
    </row>
    <row r="37" spans="1:10" s="34" customFormat="1" ht="37.5" customHeight="1">
      <c r="A37" s="37" t="s">
        <v>146</v>
      </c>
      <c r="B37" s="37"/>
      <c r="C37" s="37"/>
      <c r="D37" s="37"/>
      <c r="E37" s="38"/>
      <c r="F37" s="48">
        <f>F33+F30+F27+F24+F21+F18+F15+F12+F8+F5</f>
        <v>0</v>
      </c>
      <c r="G37" s="37"/>
      <c r="H37" s="37"/>
      <c r="I37" s="37"/>
      <c r="J37" s="41"/>
    </row>
    <row r="38" spans="1:10" s="34" customFormat="1" ht="37.5" customHeight="1">
      <c r="A38" s="53" t="s">
        <v>16</v>
      </c>
      <c r="B38" s="53"/>
      <c r="C38" s="53" t="s">
        <v>19</v>
      </c>
      <c r="D38" s="53"/>
      <c r="E38" s="51"/>
      <c r="F38" s="53"/>
      <c r="G38" s="54"/>
      <c r="H38" s="54"/>
      <c r="I38" s="54"/>
      <c r="J38" s="41"/>
    </row>
    <row r="39" spans="1:10" s="34" customFormat="1" ht="37.5" customHeight="1">
      <c r="A39" s="52" t="s">
        <v>122</v>
      </c>
      <c r="B39" s="51"/>
      <c r="C39" s="51"/>
      <c r="D39" s="51"/>
      <c r="E39" s="51"/>
      <c r="F39" s="51"/>
      <c r="G39" s="54"/>
      <c r="H39" s="54"/>
      <c r="I39" s="54"/>
      <c r="J39" s="41"/>
    </row>
    <row r="40" spans="1:10" s="34" customFormat="1" ht="37.5" customHeight="1">
      <c r="A40" s="52"/>
      <c r="B40" s="51"/>
      <c r="C40" s="53" t="s">
        <v>18</v>
      </c>
      <c r="D40" s="51"/>
      <c r="F40" s="51"/>
      <c r="G40" s="55" t="s">
        <v>17</v>
      </c>
      <c r="H40" s="54"/>
      <c r="I40" s="54"/>
      <c r="J40" s="41"/>
    </row>
    <row r="41" ht="48.75" customHeight="1"/>
    <row r="42" spans="1:9" ht="58.5" customHeight="1">
      <c r="A42" s="260" t="s">
        <v>150</v>
      </c>
      <c r="B42" s="260"/>
      <c r="C42" s="260"/>
      <c r="D42" s="260"/>
      <c r="E42" s="260"/>
      <c r="F42" s="260"/>
      <c r="G42" s="260"/>
      <c r="H42" s="260"/>
      <c r="I42" s="260"/>
    </row>
    <row r="43" spans="1:9" ht="45.75" customHeight="1">
      <c r="A43" s="260" t="s">
        <v>274</v>
      </c>
      <c r="B43" s="260"/>
      <c r="C43" s="260"/>
      <c r="D43" s="260"/>
      <c r="E43" s="260"/>
      <c r="F43" s="260"/>
      <c r="G43" s="260"/>
      <c r="H43" s="260"/>
      <c r="I43" s="260"/>
    </row>
    <row r="44" spans="1:9" ht="44.25" customHeight="1">
      <c r="A44" s="261"/>
      <c r="B44" s="261"/>
      <c r="C44" s="261"/>
      <c r="D44" s="261"/>
      <c r="E44" s="261"/>
      <c r="F44" s="261"/>
      <c r="G44" s="261"/>
      <c r="H44" s="261"/>
      <c r="I44" s="261"/>
    </row>
  </sheetData>
  <sheetProtection/>
  <mergeCells count="6">
    <mergeCell ref="A1:I1"/>
    <mergeCell ref="A43:I43"/>
    <mergeCell ref="A44:I44"/>
    <mergeCell ref="A2:I2"/>
    <mergeCell ref="A3:I3"/>
    <mergeCell ref="A42:I42"/>
  </mergeCells>
  <printOptions/>
  <pageMargins left="0.5511811023622047" right="0.15748031496062992" top="0.7874015748031497" bottom="0.7874015748031497" header="0.5118110236220472" footer="0.5118110236220472"/>
  <pageSetup firstPageNumber="9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6.5"/>
  <cols>
    <col min="1" max="1" width="24.75390625" style="39" customWidth="1"/>
    <col min="2" max="2" width="19.375" style="68" customWidth="1"/>
    <col min="3" max="4" width="15.50390625" style="68" customWidth="1"/>
    <col min="5" max="16384" width="9.00390625" style="39" customWidth="1"/>
  </cols>
  <sheetData>
    <row r="1" spans="1:9" ht="30">
      <c r="A1" s="264" t="s">
        <v>151</v>
      </c>
      <c r="B1" s="264"/>
      <c r="C1" s="264"/>
      <c r="D1" s="264"/>
      <c r="E1" s="69"/>
      <c r="F1" s="69"/>
      <c r="G1" s="69"/>
      <c r="H1" s="69"/>
      <c r="I1" s="69"/>
    </row>
    <row r="2" spans="1:9" ht="30">
      <c r="A2" s="265" t="s">
        <v>277</v>
      </c>
      <c r="B2" s="265"/>
      <c r="C2" s="265"/>
      <c r="D2" s="265"/>
      <c r="E2" s="69"/>
      <c r="F2" s="69"/>
      <c r="G2" s="69"/>
      <c r="H2" s="69"/>
      <c r="I2" s="69"/>
    </row>
    <row r="3" spans="1:9" ht="21">
      <c r="A3" s="266" t="s">
        <v>385</v>
      </c>
      <c r="B3" s="266"/>
      <c r="C3" s="266"/>
      <c r="D3" s="266"/>
      <c r="E3" s="82"/>
      <c r="F3" s="82"/>
      <c r="G3" s="82"/>
      <c r="H3" s="82"/>
      <c r="I3" s="82"/>
    </row>
    <row r="4" spans="1:9" ht="6" customHeight="1">
      <c r="A4" s="57"/>
      <c r="B4" s="58"/>
      <c r="C4" s="58"/>
      <c r="D4" s="58"/>
      <c r="E4" s="83"/>
      <c r="F4" s="83"/>
      <c r="G4" s="83"/>
      <c r="H4" s="83"/>
      <c r="I4" s="83"/>
    </row>
    <row r="5" spans="1:4" s="61" customFormat="1" ht="51" customHeight="1">
      <c r="A5" s="59" t="s">
        <v>156</v>
      </c>
      <c r="B5" s="60" t="s">
        <v>176</v>
      </c>
      <c r="C5" s="60" t="s">
        <v>177</v>
      </c>
      <c r="D5" s="60" t="s">
        <v>178</v>
      </c>
    </row>
    <row r="6" spans="1:5" s="63" customFormat="1" ht="48.75" customHeight="1">
      <c r="A6" s="74" t="s">
        <v>160</v>
      </c>
      <c r="B6" s="71">
        <f>SUM(B14:B17)</f>
        <v>0</v>
      </c>
      <c r="C6" s="62">
        <f>SUM(C14:C17)</f>
        <v>0</v>
      </c>
      <c r="D6" s="62">
        <f>SUM(D14:D17)</f>
        <v>0</v>
      </c>
      <c r="E6" s="41"/>
    </row>
    <row r="7" spans="1:4" ht="48.75" customHeight="1">
      <c r="A7" s="64" t="s">
        <v>152</v>
      </c>
      <c r="B7" s="72">
        <f>'四、電子檔(原編列數)'!AJ6</f>
        <v>0</v>
      </c>
      <c r="C7" s="65"/>
      <c r="D7" s="65"/>
    </row>
    <row r="8" spans="1:4" ht="48.75" customHeight="1">
      <c r="A8" s="64" t="s">
        <v>153</v>
      </c>
      <c r="B8" s="73">
        <f>'四、電子檔(原編列數)'!AK6</f>
        <v>0</v>
      </c>
      <c r="C8" s="65"/>
      <c r="D8" s="65"/>
    </row>
    <row r="9" spans="1:4" ht="48.75" customHeight="1">
      <c r="A9" s="64" t="s">
        <v>154</v>
      </c>
      <c r="B9" s="72">
        <f>'四、電子檔(原編列數)'!AL6</f>
        <v>0</v>
      </c>
      <c r="C9" s="65"/>
      <c r="D9" s="65"/>
    </row>
    <row r="10" spans="1:4" ht="48.75" customHeight="1">
      <c r="A10" s="66" t="s">
        <v>161</v>
      </c>
      <c r="B10" s="72">
        <f>'四、電子檔(原編列數)'!AM6</f>
        <v>0</v>
      </c>
      <c r="C10" s="65"/>
      <c r="D10" s="65"/>
    </row>
    <row r="11" spans="1:4" ht="48.75" customHeight="1">
      <c r="A11" s="66" t="s">
        <v>162</v>
      </c>
      <c r="B11" s="72">
        <f>'四、電子檔(原編列數)'!AN6</f>
        <v>0</v>
      </c>
      <c r="C11" s="65"/>
      <c r="D11" s="65"/>
    </row>
    <row r="12" spans="1:4" ht="48.75" customHeight="1">
      <c r="A12" s="67" t="s">
        <v>163</v>
      </c>
      <c r="B12" s="72">
        <f>'四、電子檔(原編列數)'!AO6</f>
        <v>0</v>
      </c>
      <c r="C12" s="65"/>
      <c r="D12" s="65"/>
    </row>
    <row r="13" spans="1:4" ht="48.75" customHeight="1">
      <c r="A13" s="67" t="s">
        <v>155</v>
      </c>
      <c r="B13" s="72">
        <f>'四、電子檔(原編列數)'!AP6</f>
        <v>0</v>
      </c>
      <c r="C13" s="65"/>
      <c r="D13" s="65"/>
    </row>
    <row r="14" spans="1:4" s="63" customFormat="1" ht="48.75" customHeight="1">
      <c r="A14" s="75" t="s">
        <v>164</v>
      </c>
      <c r="B14" s="70">
        <f>SUM(B7:B13)</f>
        <v>0</v>
      </c>
      <c r="C14" s="62"/>
      <c r="D14" s="62"/>
    </row>
    <row r="15" spans="1:5" s="63" customFormat="1" ht="48.75" customHeight="1">
      <c r="A15" s="76" t="s">
        <v>165</v>
      </c>
      <c r="B15" s="71">
        <f>'四、電子檔(原編列數)'!AQ6</f>
        <v>0</v>
      </c>
      <c r="C15" s="62"/>
      <c r="D15" s="62"/>
      <c r="E15" s="263"/>
    </row>
    <row r="16" spans="1:5" s="63" customFormat="1" ht="48.75" customHeight="1">
      <c r="A16" s="76" t="s">
        <v>166</v>
      </c>
      <c r="B16" s="71">
        <f>'四、電子檔(原編列數)'!AR6</f>
        <v>0</v>
      </c>
      <c r="C16" s="62"/>
      <c r="D16" s="62"/>
      <c r="E16" s="263"/>
    </row>
    <row r="17" spans="1:4" s="63" customFormat="1" ht="48.75" customHeight="1">
      <c r="A17" s="76" t="s">
        <v>167</v>
      </c>
      <c r="B17" s="71">
        <f>'四、電子檔(原編列數)'!AS6</f>
        <v>0</v>
      </c>
      <c r="C17" s="62"/>
      <c r="D17" s="62"/>
    </row>
    <row r="18" ht="16.5">
      <c r="A18" s="77" t="s">
        <v>179</v>
      </c>
    </row>
  </sheetData>
  <sheetProtection/>
  <mergeCells count="4">
    <mergeCell ref="E15:E16"/>
    <mergeCell ref="A1:D1"/>
    <mergeCell ref="A2:D2"/>
    <mergeCell ref="A3:D3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&amp;C11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W180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66" sqref="Q166"/>
    </sheetView>
  </sheetViews>
  <sheetFormatPr defaultColWidth="9.00390625" defaultRowHeight="16.5"/>
  <cols>
    <col min="1" max="1" width="5.375" style="0" customWidth="1"/>
    <col min="2" max="2" width="12.75390625" style="0" customWidth="1"/>
    <col min="3" max="35" width="8.125" style="0" customWidth="1"/>
    <col min="36" max="36" width="14.50390625" style="0" customWidth="1"/>
    <col min="38" max="38" width="12.125" style="0" customWidth="1"/>
  </cols>
  <sheetData>
    <row r="1" spans="1:29" ht="27.75">
      <c r="A1" s="3" t="s">
        <v>285</v>
      </c>
      <c r="B1" s="3"/>
      <c r="C1" s="3"/>
      <c r="D1" s="3"/>
      <c r="E1" s="3"/>
      <c r="F1" s="3"/>
      <c r="G1" s="2"/>
      <c r="N1" s="3"/>
      <c r="O1" s="3"/>
      <c r="P1" s="3"/>
      <c r="Q1" s="3"/>
      <c r="R1" s="2"/>
      <c r="Y1" s="3"/>
      <c r="Z1" s="3"/>
      <c r="AA1" s="3"/>
      <c r="AB1" s="3"/>
      <c r="AC1" s="2"/>
    </row>
    <row r="2" spans="1:26" ht="19.5">
      <c r="A2" s="273" t="s">
        <v>4</v>
      </c>
      <c r="B2" s="273"/>
      <c r="C2" s="273"/>
      <c r="D2" s="1" t="s">
        <v>3</v>
      </c>
      <c r="O2" s="1" t="s">
        <v>3</v>
      </c>
      <c r="Z2" s="1" t="s">
        <v>3</v>
      </c>
    </row>
    <row r="3" spans="1:49" s="50" customFormat="1" ht="19.5" customHeight="1">
      <c r="A3" s="274" t="s">
        <v>15</v>
      </c>
      <c r="B3" s="275" t="s">
        <v>5</v>
      </c>
      <c r="C3" s="267" t="s">
        <v>275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 t="s">
        <v>327</v>
      </c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 t="s">
        <v>328</v>
      </c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 t="s">
        <v>328</v>
      </c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8" t="s">
        <v>173</v>
      </c>
      <c r="AV3" s="268" t="s">
        <v>174</v>
      </c>
      <c r="AW3" s="268" t="s">
        <v>175</v>
      </c>
    </row>
    <row r="4" spans="1:49" s="50" customFormat="1" ht="19.5" customHeight="1">
      <c r="A4" s="274"/>
      <c r="B4" s="275"/>
      <c r="C4" s="272" t="s">
        <v>1</v>
      </c>
      <c r="D4" s="272"/>
      <c r="E4" s="272"/>
      <c r="F4" s="272" t="s">
        <v>234</v>
      </c>
      <c r="G4" s="272"/>
      <c r="H4" s="272"/>
      <c r="I4" s="272" t="s">
        <v>245</v>
      </c>
      <c r="J4" s="272"/>
      <c r="K4" s="272" t="s">
        <v>242</v>
      </c>
      <c r="L4" s="272" t="s">
        <v>243</v>
      </c>
      <c r="M4" s="272" t="s">
        <v>148</v>
      </c>
      <c r="N4" s="272" t="s">
        <v>1</v>
      </c>
      <c r="O4" s="272"/>
      <c r="P4" s="272"/>
      <c r="Q4" s="272" t="s">
        <v>234</v>
      </c>
      <c r="R4" s="272"/>
      <c r="S4" s="272"/>
      <c r="T4" s="272" t="s">
        <v>245</v>
      </c>
      <c r="U4" s="272"/>
      <c r="V4" s="272" t="s">
        <v>242</v>
      </c>
      <c r="W4" s="272" t="s">
        <v>243</v>
      </c>
      <c r="X4" s="272" t="s">
        <v>148</v>
      </c>
      <c r="Y4" s="272" t="s">
        <v>1</v>
      </c>
      <c r="Z4" s="272"/>
      <c r="AA4" s="272"/>
      <c r="AB4" s="272" t="s">
        <v>234</v>
      </c>
      <c r="AC4" s="272"/>
      <c r="AD4" s="272"/>
      <c r="AE4" s="272" t="s">
        <v>245</v>
      </c>
      <c r="AF4" s="272"/>
      <c r="AG4" s="272" t="s">
        <v>242</v>
      </c>
      <c r="AH4" s="272" t="s">
        <v>243</v>
      </c>
      <c r="AI4" s="272" t="s">
        <v>148</v>
      </c>
      <c r="AJ4" s="270" t="s">
        <v>152</v>
      </c>
      <c r="AK4" s="270" t="s">
        <v>153</v>
      </c>
      <c r="AL4" s="270" t="s">
        <v>154</v>
      </c>
      <c r="AM4" s="270" t="s">
        <v>168</v>
      </c>
      <c r="AN4" s="270" t="s">
        <v>169</v>
      </c>
      <c r="AO4" s="270" t="s">
        <v>170</v>
      </c>
      <c r="AP4" s="270" t="s">
        <v>155</v>
      </c>
      <c r="AQ4" s="270" t="s">
        <v>157</v>
      </c>
      <c r="AR4" s="270" t="s">
        <v>158</v>
      </c>
      <c r="AS4" s="270" t="s">
        <v>159</v>
      </c>
      <c r="AT4" s="271" t="s">
        <v>148</v>
      </c>
      <c r="AU4" s="269"/>
      <c r="AV4" s="269"/>
      <c r="AW4" s="269"/>
    </row>
    <row r="5" spans="1:49" s="50" customFormat="1" ht="19.5">
      <c r="A5" s="274"/>
      <c r="B5" s="275"/>
      <c r="C5" s="56" t="s">
        <v>0</v>
      </c>
      <c r="D5" s="56" t="s">
        <v>244</v>
      </c>
      <c r="E5" s="56" t="s">
        <v>2</v>
      </c>
      <c r="F5" s="56" t="s">
        <v>0</v>
      </c>
      <c r="G5" s="56" t="s">
        <v>244</v>
      </c>
      <c r="H5" s="56" t="s">
        <v>2</v>
      </c>
      <c r="I5" s="56" t="s">
        <v>246</v>
      </c>
      <c r="J5" s="56" t="s">
        <v>247</v>
      </c>
      <c r="K5" s="272"/>
      <c r="L5" s="272"/>
      <c r="M5" s="272"/>
      <c r="N5" s="56" t="s">
        <v>0</v>
      </c>
      <c r="O5" s="56" t="s">
        <v>244</v>
      </c>
      <c r="P5" s="56" t="s">
        <v>2</v>
      </c>
      <c r="Q5" s="56" t="s">
        <v>0</v>
      </c>
      <c r="R5" s="56" t="s">
        <v>244</v>
      </c>
      <c r="S5" s="56" t="s">
        <v>2</v>
      </c>
      <c r="T5" s="56" t="s">
        <v>246</v>
      </c>
      <c r="U5" s="56" t="s">
        <v>247</v>
      </c>
      <c r="V5" s="272"/>
      <c r="W5" s="272"/>
      <c r="X5" s="272"/>
      <c r="Y5" s="56" t="s">
        <v>0</v>
      </c>
      <c r="Z5" s="56" t="s">
        <v>244</v>
      </c>
      <c r="AA5" s="56" t="s">
        <v>2</v>
      </c>
      <c r="AB5" s="56" t="s">
        <v>0</v>
      </c>
      <c r="AC5" s="56" t="s">
        <v>244</v>
      </c>
      <c r="AD5" s="56" t="s">
        <v>2</v>
      </c>
      <c r="AE5" s="56" t="s">
        <v>246</v>
      </c>
      <c r="AF5" s="56" t="s">
        <v>247</v>
      </c>
      <c r="AG5" s="272"/>
      <c r="AH5" s="272"/>
      <c r="AI5" s="272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1"/>
      <c r="AU5" s="269"/>
      <c r="AV5" s="269"/>
      <c r="AW5" s="269"/>
    </row>
    <row r="6" spans="1:49" ht="19.5">
      <c r="A6" s="80"/>
      <c r="B6" s="81" t="s">
        <v>149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  <c r="AV6" s="79"/>
      <c r="AW6" s="79"/>
    </row>
    <row r="7" spans="1:49" ht="19.5">
      <c r="A7" s="5">
        <v>1</v>
      </c>
      <c r="B7" s="6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79"/>
      <c r="AV7" s="79"/>
      <c r="AW7" s="79"/>
    </row>
    <row r="8" spans="1:49" ht="19.5">
      <c r="A8" s="5">
        <v>2</v>
      </c>
      <c r="B8" s="6" t="s">
        <v>21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79"/>
      <c r="AV8" s="79"/>
      <c r="AW8" s="79"/>
    </row>
    <row r="9" spans="1:49" ht="19.5">
      <c r="A9" s="5">
        <v>3</v>
      </c>
      <c r="B9" s="6" t="s">
        <v>22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79"/>
      <c r="AV9" s="79"/>
      <c r="AW9" s="79"/>
    </row>
    <row r="10" spans="1:49" ht="19.5">
      <c r="A10" s="5">
        <v>4</v>
      </c>
      <c r="B10" s="6" t="s">
        <v>233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79"/>
      <c r="AV10" s="79"/>
      <c r="AW10" s="79"/>
    </row>
    <row r="11" spans="1:49" ht="19.5">
      <c r="A11" s="5">
        <v>5</v>
      </c>
      <c r="B11" s="49" t="s">
        <v>102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79"/>
      <c r="AV11" s="79"/>
      <c r="AW11" s="79"/>
    </row>
    <row r="12" spans="1:49" ht="19.5">
      <c r="A12" s="5">
        <v>13</v>
      </c>
      <c r="B12" s="6" t="s">
        <v>103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79"/>
      <c r="AV12" s="79"/>
      <c r="AW12" s="79"/>
    </row>
    <row r="13" spans="1:49" ht="19.5">
      <c r="A13" s="5">
        <v>14</v>
      </c>
      <c r="B13" s="6" t="s">
        <v>23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4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79"/>
      <c r="AV13" s="79"/>
      <c r="AW13" s="79"/>
    </row>
    <row r="14" spans="1:49" ht="19.5">
      <c r="A14" s="5">
        <v>15</v>
      </c>
      <c r="B14" s="6" t="s">
        <v>6</v>
      </c>
      <c r="C14" s="4"/>
      <c r="D14" s="9"/>
      <c r="E14" s="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79"/>
      <c r="AV14" s="79"/>
      <c r="AW14" s="79"/>
    </row>
    <row r="15" spans="1:49" ht="19.5">
      <c r="A15" s="5">
        <v>16</v>
      </c>
      <c r="B15" s="6" t="s">
        <v>24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79"/>
      <c r="AV15" s="79"/>
      <c r="AW15" s="79"/>
    </row>
    <row r="16" spans="1:49" ht="19.5">
      <c r="A16" s="5">
        <v>17</v>
      </c>
      <c r="B16" s="6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79"/>
      <c r="AV16" s="79"/>
      <c r="AW16" s="79"/>
    </row>
    <row r="17" spans="1:49" ht="19.5">
      <c r="A17" s="5">
        <v>18</v>
      </c>
      <c r="B17" s="88" t="s">
        <v>282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79"/>
      <c r="AV17" s="79"/>
      <c r="AW17" s="79"/>
    </row>
    <row r="18" spans="1:49" ht="19.5">
      <c r="A18" s="5">
        <v>19</v>
      </c>
      <c r="B18" s="6" t="s">
        <v>26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79"/>
      <c r="AV18" s="79"/>
      <c r="AW18" s="79"/>
    </row>
    <row r="19" spans="1:49" ht="19.5">
      <c r="A19" s="5">
        <v>20</v>
      </c>
      <c r="B19" s="6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79"/>
      <c r="AV19" s="79"/>
      <c r="AW19" s="79"/>
    </row>
    <row r="20" spans="1:49" ht="19.5">
      <c r="A20" s="5">
        <v>21</v>
      </c>
      <c r="B20" s="6" t="s">
        <v>28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84"/>
      <c r="AK20" s="84"/>
      <c r="AL20" s="95"/>
      <c r="AM20" s="95"/>
      <c r="AN20" s="95"/>
      <c r="AO20" s="95"/>
      <c r="AP20" s="84"/>
      <c r="AQ20" s="84"/>
      <c r="AR20" s="84"/>
      <c r="AS20" s="84"/>
      <c r="AT20" s="84"/>
      <c r="AU20" s="79"/>
      <c r="AV20" s="79"/>
      <c r="AW20" s="79"/>
    </row>
    <row r="21" spans="1:49" ht="19.5">
      <c r="A21" s="5">
        <v>22</v>
      </c>
      <c r="B21" s="6" t="s">
        <v>29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79"/>
      <c r="AV21" s="79"/>
      <c r="AW21" s="79"/>
    </row>
    <row r="22" spans="1:49" ht="19.5">
      <c r="A22" s="5">
        <v>23</v>
      </c>
      <c r="B22" s="6" t="s">
        <v>104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79"/>
      <c r="AV22" s="79"/>
      <c r="AW22" s="79"/>
    </row>
    <row r="23" spans="1:49" ht="19.5">
      <c r="A23" s="5">
        <v>24</v>
      </c>
      <c r="B23" s="6" t="s">
        <v>30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79"/>
      <c r="AV23" s="79"/>
      <c r="AW23" s="79"/>
    </row>
    <row r="24" spans="1:49" ht="19.5">
      <c r="A24" s="5">
        <v>25</v>
      </c>
      <c r="B24" s="6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79"/>
      <c r="AV24" s="79"/>
      <c r="AW24" s="79"/>
    </row>
    <row r="25" spans="1:49" ht="19.5">
      <c r="A25" s="5">
        <v>26</v>
      </c>
      <c r="B25" s="6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79"/>
      <c r="AV25" s="79"/>
      <c r="AW25" s="79"/>
    </row>
    <row r="26" spans="1:49" ht="19.5">
      <c r="A26" s="5">
        <v>27</v>
      </c>
      <c r="B26" s="6" t="s">
        <v>33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79"/>
      <c r="AV26" s="79"/>
      <c r="AW26" s="79"/>
    </row>
    <row r="27" spans="1:49" ht="19.5">
      <c r="A27" s="5">
        <v>28</v>
      </c>
      <c r="B27" s="6" t="s">
        <v>215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79"/>
      <c r="AV27" s="79"/>
      <c r="AW27" s="79"/>
    </row>
    <row r="28" spans="1:49" ht="19.5">
      <c r="A28" s="5">
        <v>29</v>
      </c>
      <c r="B28" s="6" t="s">
        <v>180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5"/>
      <c r="Z28" s="4"/>
      <c r="AA28" s="45"/>
      <c r="AB28" s="45"/>
      <c r="AC28" s="45"/>
      <c r="AD28" s="45"/>
      <c r="AE28" s="45"/>
      <c r="AF28" s="45"/>
      <c r="AG28" s="45"/>
      <c r="AH28" s="45"/>
      <c r="AI28" s="4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79"/>
      <c r="AV28" s="79"/>
      <c r="AW28" s="79"/>
    </row>
    <row r="29" spans="1:49" ht="19.5">
      <c r="A29" s="5">
        <v>30</v>
      </c>
      <c r="B29" s="6" t="s">
        <v>216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79"/>
      <c r="AV29" s="79"/>
      <c r="AW29" s="79"/>
    </row>
    <row r="30" spans="1:49" ht="19.5">
      <c r="A30" s="5">
        <v>31</v>
      </c>
      <c r="B30" s="88" t="s">
        <v>283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79"/>
      <c r="AV30" s="79"/>
      <c r="AW30" s="79"/>
    </row>
    <row r="31" spans="1:49" ht="19.5">
      <c r="A31" s="5">
        <v>32</v>
      </c>
      <c r="B31" s="6" t="s">
        <v>181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79"/>
      <c r="AV31" s="79"/>
      <c r="AW31" s="79"/>
    </row>
    <row r="32" spans="1:49" ht="19.5">
      <c r="A32" s="5">
        <v>33</v>
      </c>
      <c r="B32" s="6" t="s">
        <v>182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79"/>
      <c r="AV32" s="79"/>
      <c r="AW32" s="79"/>
    </row>
    <row r="33" spans="1:49" ht="19.5">
      <c r="A33" s="5">
        <v>34</v>
      </c>
      <c r="B33" s="6" t="s">
        <v>183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79"/>
      <c r="AV33" s="79"/>
      <c r="AW33" s="79"/>
    </row>
    <row r="34" spans="1:49" ht="19.5">
      <c r="A34" s="5">
        <v>35</v>
      </c>
      <c r="B34" s="6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79"/>
      <c r="AV34" s="79"/>
      <c r="AW34" s="79"/>
    </row>
    <row r="35" spans="1:49" ht="19.5">
      <c r="A35" s="5">
        <v>36</v>
      </c>
      <c r="B35" s="6" t="s">
        <v>105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79"/>
      <c r="AV35" s="79"/>
      <c r="AW35" s="79"/>
    </row>
    <row r="36" spans="1:49" ht="19.5">
      <c r="A36" s="5">
        <v>37</v>
      </c>
      <c r="B36" s="6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79"/>
      <c r="AV36" s="79"/>
      <c r="AW36" s="79"/>
    </row>
    <row r="37" spans="1:49" ht="19.5">
      <c r="A37" s="5">
        <v>38</v>
      </c>
      <c r="B37" s="6" t="s">
        <v>36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79"/>
      <c r="AV37" s="79"/>
      <c r="AW37" s="79"/>
    </row>
    <row r="38" spans="1:49" ht="19.5">
      <c r="A38" s="5">
        <v>39</v>
      </c>
      <c r="B38" s="6" t="s">
        <v>37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79"/>
      <c r="AV38" s="79"/>
      <c r="AW38" s="79"/>
    </row>
    <row r="39" spans="1:49" ht="19.5">
      <c r="A39" s="5">
        <v>40</v>
      </c>
      <c r="B39" s="6" t="s">
        <v>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79"/>
      <c r="AV39" s="79"/>
      <c r="AW39" s="79"/>
    </row>
    <row r="40" spans="1:49" ht="19.5">
      <c r="A40" s="5">
        <v>41</v>
      </c>
      <c r="B40" s="6" t="s">
        <v>38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79"/>
      <c r="AV40" s="79"/>
      <c r="AW40" s="79"/>
    </row>
    <row r="41" spans="1:49" ht="19.5">
      <c r="A41" s="5">
        <v>42</v>
      </c>
      <c r="B41" s="6" t="s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79"/>
      <c r="AV41" s="79"/>
      <c r="AW41" s="79"/>
    </row>
    <row r="42" spans="1:49" ht="19.5">
      <c r="A42" s="5">
        <v>43</v>
      </c>
      <c r="B42" s="6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79"/>
      <c r="AV42" s="79"/>
      <c r="AW42" s="79"/>
    </row>
    <row r="43" spans="1:49" ht="19.5">
      <c r="A43" s="5">
        <v>44</v>
      </c>
      <c r="B43" s="6" t="s">
        <v>40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79"/>
      <c r="AV43" s="79"/>
      <c r="AW43" s="79"/>
    </row>
    <row r="44" spans="1:49" ht="19.5">
      <c r="A44" s="5">
        <v>45</v>
      </c>
      <c r="B44" s="6" t="s">
        <v>41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79"/>
      <c r="AV44" s="79"/>
      <c r="AW44" s="79"/>
    </row>
    <row r="45" spans="1:49" ht="19.5">
      <c r="A45" s="5">
        <v>46</v>
      </c>
      <c r="B45" s="6" t="s">
        <v>42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79"/>
      <c r="AV45" s="79"/>
      <c r="AW45" s="79"/>
    </row>
    <row r="46" spans="1:49" ht="19.5">
      <c r="A46" s="5">
        <v>47</v>
      </c>
      <c r="B46" s="6" t="s">
        <v>43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79"/>
      <c r="AV46" s="79"/>
      <c r="AW46" s="79"/>
    </row>
    <row r="47" spans="1:49" ht="19.5">
      <c r="A47" s="5">
        <v>48</v>
      </c>
      <c r="B47" s="6" t="s">
        <v>106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79"/>
      <c r="AV47" s="79"/>
      <c r="AW47" s="79"/>
    </row>
    <row r="48" spans="1:49" ht="19.5">
      <c r="A48" s="5">
        <v>49</v>
      </c>
      <c r="B48" s="6" t="s">
        <v>217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"/>
      <c r="N48" s="9"/>
      <c r="O48" s="4"/>
      <c r="P48" s="4"/>
      <c r="Q48" s="4"/>
      <c r="R48" s="4"/>
      <c r="S48" s="4"/>
      <c r="T48" s="4"/>
      <c r="U48" s="4"/>
      <c r="V48" s="4"/>
      <c r="W48" s="4"/>
      <c r="X48" s="4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79"/>
      <c r="AV48" s="79"/>
      <c r="AW48" s="79"/>
    </row>
    <row r="49" spans="1:49" ht="19.5">
      <c r="A49" s="5">
        <v>50</v>
      </c>
      <c r="B49" s="6" t="s">
        <v>184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8"/>
      <c r="AA49" s="84"/>
      <c r="AB49" s="9"/>
      <c r="AC49" s="9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79"/>
      <c r="AV49" s="79"/>
      <c r="AW49" s="79"/>
    </row>
    <row r="50" spans="1:49" ht="19.5">
      <c r="A50" s="5">
        <v>51</v>
      </c>
      <c r="B50" s="6" t="s">
        <v>185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79"/>
      <c r="AV50" s="79"/>
      <c r="AW50" s="79"/>
    </row>
    <row r="51" spans="1:49" ht="19.5">
      <c r="A51" s="5">
        <v>52</v>
      </c>
      <c r="B51" s="6" t="s">
        <v>186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9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79"/>
      <c r="AV51" s="79"/>
      <c r="AW51" s="79"/>
    </row>
    <row r="52" spans="1:49" ht="19.5">
      <c r="A52" s="5">
        <v>53</v>
      </c>
      <c r="B52" s="6" t="s">
        <v>187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79"/>
      <c r="AV52" s="79"/>
      <c r="AW52" s="79"/>
    </row>
    <row r="53" spans="1:49" ht="19.5">
      <c r="A53" s="5">
        <v>54</v>
      </c>
      <c r="B53" s="6" t="s">
        <v>188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79"/>
      <c r="AV53" s="79"/>
      <c r="AW53" s="79"/>
    </row>
    <row r="54" spans="1:49" ht="19.5">
      <c r="A54" s="5">
        <v>55</v>
      </c>
      <c r="B54" s="6" t="s">
        <v>107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9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79"/>
      <c r="AV54" s="79"/>
      <c r="AW54" s="79"/>
    </row>
    <row r="55" spans="1:49" ht="19.5">
      <c r="A55" s="5">
        <v>56</v>
      </c>
      <c r="B55" s="6" t="s">
        <v>218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79"/>
      <c r="AV55" s="79"/>
      <c r="AW55" s="79"/>
    </row>
    <row r="56" spans="1:49" ht="19.5">
      <c r="A56" s="5">
        <v>57</v>
      </c>
      <c r="B56" s="6" t="s">
        <v>219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79"/>
      <c r="AV56" s="79"/>
      <c r="AW56" s="79"/>
    </row>
    <row r="57" spans="1:49" ht="19.5">
      <c r="A57" s="5">
        <v>58</v>
      </c>
      <c r="B57" s="6" t="s">
        <v>108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79"/>
      <c r="AV57" s="79"/>
      <c r="AW57" s="79"/>
    </row>
    <row r="58" spans="1:49" ht="19.5">
      <c r="A58" s="5">
        <v>59</v>
      </c>
      <c r="B58" s="49" t="s">
        <v>109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79"/>
      <c r="AV58" s="79"/>
      <c r="AW58" s="79"/>
    </row>
    <row r="59" spans="1:49" ht="19.5">
      <c r="A59" s="5">
        <v>60</v>
      </c>
      <c r="B59" s="49" t="s">
        <v>189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3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79"/>
      <c r="AV59" s="79"/>
      <c r="AW59" s="79"/>
    </row>
    <row r="60" spans="1:49" ht="19.5">
      <c r="A60" s="5">
        <v>61</v>
      </c>
      <c r="B60" s="49" t="s">
        <v>220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4"/>
      <c r="AA60" s="84"/>
      <c r="AB60" s="9"/>
      <c r="AC60" s="9"/>
      <c r="AD60" s="9"/>
      <c r="AE60" s="9"/>
      <c r="AF60" s="9"/>
      <c r="AG60" s="9"/>
      <c r="AH60" s="84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79"/>
      <c r="AV60" s="79"/>
      <c r="AW60" s="79"/>
    </row>
    <row r="61" spans="1:49" ht="19.5">
      <c r="A61" s="5">
        <v>62</v>
      </c>
      <c r="B61" s="49" t="s">
        <v>190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4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79"/>
      <c r="AV61" s="79"/>
      <c r="AW61" s="79"/>
    </row>
    <row r="62" spans="1:49" ht="19.5">
      <c r="A62" s="5">
        <v>63</v>
      </c>
      <c r="B62" s="49" t="s">
        <v>191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79"/>
      <c r="AV62" s="79"/>
      <c r="AW62" s="79"/>
    </row>
    <row r="63" spans="1:49" ht="19.5">
      <c r="A63" s="5">
        <v>64</v>
      </c>
      <c r="B63" s="49" t="s">
        <v>44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9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79"/>
      <c r="AV63" s="79"/>
      <c r="AW63" s="79"/>
    </row>
    <row r="64" spans="1:49" ht="19.5">
      <c r="A64" s="5">
        <v>65</v>
      </c>
      <c r="B64" s="49" t="s">
        <v>110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9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79"/>
      <c r="AV64" s="79"/>
      <c r="AW64" s="79"/>
    </row>
    <row r="65" spans="1:49" ht="19.5">
      <c r="A65" s="5">
        <v>66</v>
      </c>
      <c r="B65" s="6" t="s">
        <v>45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79"/>
      <c r="AV65" s="79"/>
      <c r="AW65" s="79"/>
    </row>
    <row r="66" spans="1:49" ht="19.5">
      <c r="A66" s="5">
        <v>67</v>
      </c>
      <c r="B66" s="6" t="s">
        <v>192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79"/>
      <c r="AV66" s="79"/>
      <c r="AW66" s="79"/>
    </row>
    <row r="67" spans="1:49" ht="19.5">
      <c r="A67" s="5">
        <v>68</v>
      </c>
      <c r="B67" s="6" t="s">
        <v>193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79"/>
      <c r="AV67" s="79"/>
      <c r="AW67" s="79"/>
    </row>
    <row r="68" spans="1:49" ht="19.5">
      <c r="A68" s="5">
        <v>69</v>
      </c>
      <c r="B68" s="6" t="s">
        <v>46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4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79"/>
      <c r="AV68" s="79"/>
      <c r="AW68" s="79"/>
    </row>
    <row r="69" spans="1:49" ht="19.5">
      <c r="A69" s="5">
        <v>70</v>
      </c>
      <c r="B69" s="6" t="s">
        <v>47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79"/>
      <c r="AV69" s="79"/>
      <c r="AW69" s="79"/>
    </row>
    <row r="70" spans="1:49" ht="19.5">
      <c r="A70" s="5">
        <v>71</v>
      </c>
      <c r="B70" s="6" t="s">
        <v>48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79"/>
      <c r="AV70" s="79"/>
      <c r="AW70" s="79"/>
    </row>
    <row r="71" spans="1:49" ht="19.5">
      <c r="A71" s="5">
        <v>72</v>
      </c>
      <c r="B71" s="6" t="s">
        <v>111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79"/>
      <c r="AV71" s="79"/>
      <c r="AW71" s="79"/>
    </row>
    <row r="72" spans="1:49" ht="19.5">
      <c r="A72" s="5">
        <v>73</v>
      </c>
      <c r="B72" s="6" t="s">
        <v>112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79"/>
      <c r="AV72" s="79"/>
      <c r="AW72" s="79"/>
    </row>
    <row r="73" spans="1:49" ht="19.5">
      <c r="A73" s="5">
        <v>74</v>
      </c>
      <c r="B73" s="6" t="s">
        <v>49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79"/>
      <c r="AV73" s="79"/>
      <c r="AW73" s="79"/>
    </row>
    <row r="74" spans="1:49" ht="19.5">
      <c r="A74" s="5">
        <v>75</v>
      </c>
      <c r="B74" s="6" t="s">
        <v>50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9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79"/>
      <c r="AV74" s="79"/>
      <c r="AW74" s="79"/>
    </row>
    <row r="75" spans="1:49" ht="19.5">
      <c r="A75" s="5">
        <v>76</v>
      </c>
      <c r="B75" s="6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79"/>
      <c r="AV75" s="79"/>
      <c r="AW75" s="79"/>
    </row>
    <row r="76" spans="1:49" s="85" customFormat="1" ht="19.5">
      <c r="A76" s="5">
        <v>77</v>
      </c>
      <c r="B76" s="6" t="s">
        <v>194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9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101"/>
      <c r="AV76" s="101"/>
      <c r="AW76" s="101"/>
    </row>
    <row r="77" spans="1:49" ht="19.5">
      <c r="A77" s="5">
        <v>78</v>
      </c>
      <c r="B77" s="6" t="s">
        <v>51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79"/>
      <c r="AV77" s="79"/>
      <c r="AW77" s="79"/>
    </row>
    <row r="78" spans="1:49" ht="19.5">
      <c r="A78" s="5">
        <v>79</v>
      </c>
      <c r="B78" s="6" t="s">
        <v>52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79"/>
      <c r="AV78" s="79"/>
      <c r="AW78" s="79"/>
    </row>
    <row r="79" spans="1:49" ht="19.5">
      <c r="A79" s="5">
        <v>80</v>
      </c>
      <c r="B79" s="6" t="s">
        <v>195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79"/>
      <c r="AV79" s="79"/>
      <c r="AW79" s="79"/>
    </row>
    <row r="80" spans="1:49" ht="19.5">
      <c r="A80" s="5">
        <v>81</v>
      </c>
      <c r="B80" s="6" t="s">
        <v>221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79"/>
      <c r="AV80" s="79"/>
      <c r="AW80" s="79"/>
    </row>
    <row r="81" spans="1:49" ht="19.5">
      <c r="A81" s="5">
        <v>82</v>
      </c>
      <c r="B81" s="6" t="s">
        <v>53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79"/>
      <c r="AV81" s="79"/>
      <c r="AW81" s="79"/>
    </row>
    <row r="82" spans="1:49" ht="19.5">
      <c r="A82" s="5">
        <v>83</v>
      </c>
      <c r="B82" s="6" t="s">
        <v>196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79"/>
      <c r="AV82" s="79"/>
      <c r="AW82" s="79"/>
    </row>
    <row r="83" spans="1:49" ht="19.5">
      <c r="A83" s="5">
        <v>84</v>
      </c>
      <c r="B83" s="6" t="s">
        <v>54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79"/>
      <c r="AV83" s="79"/>
      <c r="AW83" s="79"/>
    </row>
    <row r="84" spans="1:49" ht="19.5">
      <c r="A84" s="7"/>
      <c r="B84" s="8" t="s">
        <v>113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9"/>
      <c r="AU84" s="79"/>
      <c r="AV84" s="79"/>
      <c r="AW84" s="79"/>
    </row>
    <row r="85" spans="1:49" ht="19.5">
      <c r="A85" s="5">
        <v>85</v>
      </c>
      <c r="B85" s="6" t="s">
        <v>55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79"/>
      <c r="AV85" s="79"/>
      <c r="AW85" s="79"/>
    </row>
    <row r="86" spans="1:49" ht="19.5">
      <c r="A86" s="5">
        <v>88</v>
      </c>
      <c r="B86" s="6" t="s">
        <v>56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79"/>
      <c r="AV86" s="79"/>
      <c r="AW86" s="79"/>
    </row>
    <row r="87" spans="1:49" ht="19.5">
      <c r="A87" s="5">
        <v>89</v>
      </c>
      <c r="B87" s="6" t="s">
        <v>197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79"/>
      <c r="AV87" s="79"/>
      <c r="AW87" s="79"/>
    </row>
    <row r="88" spans="1:49" ht="19.5">
      <c r="A88" s="5">
        <v>90</v>
      </c>
      <c r="B88" s="6" t="s">
        <v>222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79"/>
      <c r="AV88" s="79"/>
      <c r="AW88" s="79"/>
    </row>
    <row r="89" spans="1:49" ht="19.5">
      <c r="A89" s="5">
        <v>91</v>
      </c>
      <c r="B89" s="6" t="s">
        <v>198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79"/>
      <c r="AV89" s="79"/>
      <c r="AW89" s="79"/>
    </row>
    <row r="90" spans="1:49" ht="19.5">
      <c r="A90" s="5">
        <v>92</v>
      </c>
      <c r="B90" s="6" t="s">
        <v>199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79"/>
      <c r="AV90" s="79"/>
      <c r="AW90" s="79"/>
    </row>
    <row r="91" spans="1:49" ht="19.5">
      <c r="A91" s="5">
        <v>93</v>
      </c>
      <c r="B91" s="6" t="s">
        <v>57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79"/>
      <c r="AV91" s="79"/>
      <c r="AW91" s="79"/>
    </row>
    <row r="92" spans="1:49" ht="19.5">
      <c r="A92" s="5">
        <v>94</v>
      </c>
      <c r="B92" s="6" t="s">
        <v>10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79"/>
      <c r="AV92" s="79"/>
      <c r="AW92" s="79"/>
    </row>
    <row r="93" spans="1:49" ht="19.5">
      <c r="A93" s="5">
        <v>95</v>
      </c>
      <c r="B93" s="6" t="s">
        <v>11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79"/>
      <c r="AV93" s="79"/>
      <c r="AW93" s="79"/>
    </row>
    <row r="94" spans="1:49" ht="19.5">
      <c r="A94" s="5">
        <v>96</v>
      </c>
      <c r="B94" s="6" t="s">
        <v>12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79"/>
      <c r="AV94" s="79"/>
      <c r="AW94" s="79"/>
    </row>
    <row r="95" spans="1:49" ht="19.5">
      <c r="A95" s="5">
        <v>97</v>
      </c>
      <c r="B95" s="6" t="s">
        <v>114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79"/>
      <c r="AV95" s="79"/>
      <c r="AW95" s="79"/>
    </row>
    <row r="96" spans="1:49" ht="19.5">
      <c r="A96" s="5">
        <v>98</v>
      </c>
      <c r="B96" s="6" t="s">
        <v>58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79"/>
      <c r="AV96" s="79"/>
      <c r="AW96" s="79"/>
    </row>
    <row r="97" spans="1:49" ht="19.5">
      <c r="A97" s="5">
        <v>99</v>
      </c>
      <c r="B97" s="6" t="s">
        <v>200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79"/>
      <c r="AV97" s="79"/>
      <c r="AW97" s="79"/>
    </row>
    <row r="98" spans="1:49" ht="19.5">
      <c r="A98" s="5">
        <v>100</v>
      </c>
      <c r="B98" s="6" t="s">
        <v>223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79"/>
      <c r="AV98" s="79"/>
      <c r="AW98" s="79"/>
    </row>
    <row r="99" spans="1:49" ht="19.5">
      <c r="A99" s="5">
        <v>101</v>
      </c>
      <c r="B99" s="6" t="s">
        <v>224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79"/>
      <c r="AV99" s="79"/>
      <c r="AW99" s="79"/>
    </row>
    <row r="100" spans="1:49" ht="19.5">
      <c r="A100" s="5">
        <v>102</v>
      </c>
      <c r="B100" s="6" t="s">
        <v>59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79"/>
      <c r="AV100" s="79"/>
      <c r="AW100" s="79"/>
    </row>
    <row r="101" spans="1:49" ht="19.5">
      <c r="A101" s="5">
        <v>103</v>
      </c>
      <c r="B101" s="6" t="s">
        <v>60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79"/>
      <c r="AV101" s="79"/>
      <c r="AW101" s="79"/>
    </row>
    <row r="102" spans="1:49" ht="19.5">
      <c r="A102" s="5">
        <v>104</v>
      </c>
      <c r="B102" s="88" t="s">
        <v>284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79"/>
      <c r="AV102" s="79"/>
      <c r="AW102" s="79"/>
    </row>
    <row r="103" spans="1:49" ht="19.5">
      <c r="A103" s="5">
        <v>105</v>
      </c>
      <c r="B103" s="6" t="s">
        <v>61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79"/>
      <c r="AV103" s="79"/>
      <c r="AW103" s="79"/>
    </row>
    <row r="104" spans="1:49" ht="19.5">
      <c r="A104" s="5">
        <v>106</v>
      </c>
      <c r="B104" s="6" t="s">
        <v>62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79"/>
      <c r="AV104" s="79"/>
      <c r="AW104" s="79"/>
    </row>
    <row r="105" spans="1:49" ht="19.5">
      <c r="A105" s="5">
        <v>107</v>
      </c>
      <c r="B105" s="6" t="s">
        <v>63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79"/>
      <c r="AV105" s="79"/>
      <c r="AW105" s="79"/>
    </row>
    <row r="106" spans="1:49" ht="19.5">
      <c r="A106" s="5">
        <v>108</v>
      </c>
      <c r="B106" s="6" t="s">
        <v>64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79"/>
      <c r="AV106" s="79"/>
      <c r="AW106" s="79"/>
    </row>
    <row r="107" spans="1:49" ht="19.5">
      <c r="A107" s="5">
        <v>109</v>
      </c>
      <c r="B107" s="6" t="s">
        <v>115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79"/>
      <c r="AV107" s="79"/>
      <c r="AW107" s="79"/>
    </row>
    <row r="108" spans="1:49" ht="19.5">
      <c r="A108" s="5">
        <v>110</v>
      </c>
      <c r="B108" s="6" t="s">
        <v>65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79"/>
      <c r="AV108" s="79"/>
      <c r="AW108" s="79"/>
    </row>
    <row r="109" spans="1:49" ht="19.5">
      <c r="A109" s="5">
        <v>111</v>
      </c>
      <c r="B109" s="6" t="s">
        <v>66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79"/>
      <c r="AV109" s="79"/>
      <c r="AW109" s="79"/>
    </row>
    <row r="110" spans="1:49" ht="19.5">
      <c r="A110" s="5">
        <v>112</v>
      </c>
      <c r="B110" s="6" t="s">
        <v>67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79"/>
      <c r="AV110" s="79"/>
      <c r="AW110" s="79"/>
    </row>
    <row r="111" spans="1:49" ht="19.5">
      <c r="A111" s="5">
        <v>113</v>
      </c>
      <c r="B111" s="6" t="s">
        <v>201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79"/>
      <c r="AV111" s="79"/>
      <c r="AW111" s="79"/>
    </row>
    <row r="112" spans="1:49" ht="19.5">
      <c r="A112" s="5">
        <v>114</v>
      </c>
      <c r="B112" s="6" t="s">
        <v>68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79"/>
      <c r="AV112" s="79"/>
      <c r="AW112" s="79"/>
    </row>
    <row r="113" spans="1:49" ht="19.5">
      <c r="A113" s="5">
        <v>115</v>
      </c>
      <c r="B113" s="6" t="s">
        <v>69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79"/>
      <c r="AV113" s="79"/>
      <c r="AW113" s="79"/>
    </row>
    <row r="114" spans="1:49" ht="19.5">
      <c r="A114" s="5">
        <v>116</v>
      </c>
      <c r="B114" s="6" t="s">
        <v>70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79"/>
      <c r="AV114" s="79"/>
      <c r="AW114" s="79"/>
    </row>
    <row r="115" spans="1:49" ht="19.5">
      <c r="A115" s="5">
        <v>117</v>
      </c>
      <c r="B115" s="6" t="s">
        <v>71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79"/>
      <c r="AV115" s="79"/>
      <c r="AW115" s="79"/>
    </row>
    <row r="116" spans="1:49" ht="19.5">
      <c r="A116" s="5">
        <v>118</v>
      </c>
      <c r="B116" s="6" t="s">
        <v>202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79"/>
      <c r="AV116" s="79"/>
      <c r="AW116" s="79"/>
    </row>
    <row r="117" spans="1:49" ht="19.5">
      <c r="A117" s="5">
        <v>119</v>
      </c>
      <c r="B117" s="6" t="s">
        <v>203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79"/>
      <c r="AV117" s="79"/>
      <c r="AW117" s="79"/>
    </row>
    <row r="118" spans="1:49" ht="19.5">
      <c r="A118" s="5">
        <v>120</v>
      </c>
      <c r="B118" s="6" t="s">
        <v>72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79"/>
      <c r="AV118" s="79"/>
      <c r="AW118" s="79"/>
    </row>
    <row r="119" spans="1:49" ht="19.5">
      <c r="A119" s="5">
        <v>121</v>
      </c>
      <c r="B119" s="6" t="s">
        <v>73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79"/>
      <c r="AV119" s="79"/>
      <c r="AW119" s="79"/>
    </row>
    <row r="120" spans="1:49" ht="19.5">
      <c r="A120" s="5">
        <v>122</v>
      </c>
      <c r="B120" s="88" t="s">
        <v>278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79"/>
      <c r="AV120" s="79"/>
      <c r="AW120" s="79"/>
    </row>
    <row r="121" spans="1:49" ht="19.5">
      <c r="A121" s="5">
        <v>123</v>
      </c>
      <c r="B121" s="6" t="s">
        <v>74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79"/>
      <c r="AV121" s="79"/>
      <c r="AW121" s="79"/>
    </row>
    <row r="122" spans="1:49" ht="19.5">
      <c r="A122" s="5">
        <v>124</v>
      </c>
      <c r="B122" s="6" t="s">
        <v>75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79"/>
      <c r="AV122" s="79"/>
      <c r="AW122" s="79"/>
    </row>
    <row r="123" spans="1:49" ht="19.5">
      <c r="A123" s="5">
        <v>125</v>
      </c>
      <c r="B123" s="6" t="s">
        <v>225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79"/>
      <c r="AV123" s="79"/>
      <c r="AW123" s="79"/>
    </row>
    <row r="124" spans="1:49" ht="19.5">
      <c r="A124" s="5">
        <v>126</v>
      </c>
      <c r="B124" s="6" t="s">
        <v>76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79"/>
      <c r="AV124" s="79"/>
      <c r="AW124" s="79"/>
    </row>
    <row r="125" spans="1:49" ht="19.5">
      <c r="A125" s="5">
        <v>127</v>
      </c>
      <c r="B125" s="6" t="s">
        <v>77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79"/>
      <c r="AV125" s="79"/>
      <c r="AW125" s="79"/>
    </row>
    <row r="126" spans="1:49" ht="19.5">
      <c r="A126" s="5">
        <v>128</v>
      </c>
      <c r="B126" s="6" t="s">
        <v>78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79"/>
      <c r="AV126" s="79"/>
      <c r="AW126" s="79"/>
    </row>
    <row r="127" spans="1:49" ht="19.5">
      <c r="A127" s="5">
        <v>129</v>
      </c>
      <c r="B127" s="6" t="s">
        <v>79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79"/>
      <c r="AV127" s="79"/>
      <c r="AW127" s="79"/>
    </row>
    <row r="128" spans="1:49" ht="19.5">
      <c r="A128" s="5">
        <v>130</v>
      </c>
      <c r="B128" s="6" t="s">
        <v>13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79"/>
      <c r="AV128" s="79"/>
      <c r="AW128" s="79"/>
    </row>
    <row r="129" spans="1:49" ht="19.5">
      <c r="A129" s="5">
        <v>131</v>
      </c>
      <c r="B129" s="6" t="s">
        <v>204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79"/>
      <c r="AV129" s="79"/>
      <c r="AW129" s="79"/>
    </row>
    <row r="130" spans="1:49" ht="19.5">
      <c r="A130" s="5">
        <v>132</v>
      </c>
      <c r="B130" s="6" t="s">
        <v>226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79"/>
      <c r="AV130" s="79"/>
      <c r="AW130" s="79"/>
    </row>
    <row r="131" spans="1:49" ht="19.5">
      <c r="A131" s="5">
        <v>133</v>
      </c>
      <c r="B131" s="6" t="s">
        <v>227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79"/>
      <c r="AV131" s="79"/>
      <c r="AW131" s="79"/>
    </row>
    <row r="132" spans="1:49" ht="19.5">
      <c r="A132" s="5">
        <v>134</v>
      </c>
      <c r="B132" s="6" t="s">
        <v>228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79"/>
      <c r="AV132" s="79"/>
      <c r="AW132" s="79"/>
    </row>
    <row r="133" spans="1:49" ht="19.5">
      <c r="A133" s="5">
        <v>135</v>
      </c>
      <c r="B133" s="6" t="s">
        <v>80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79"/>
      <c r="AV133" s="79"/>
      <c r="AW133" s="79"/>
    </row>
    <row r="134" spans="1:49" ht="19.5">
      <c r="A134" s="5">
        <v>136</v>
      </c>
      <c r="B134" s="6" t="s">
        <v>116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79"/>
      <c r="AV134" s="79"/>
      <c r="AW134" s="79"/>
    </row>
    <row r="135" spans="1:49" ht="19.5">
      <c r="A135" s="5">
        <v>137</v>
      </c>
      <c r="B135" s="6" t="s">
        <v>81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79"/>
      <c r="AV135" s="79"/>
      <c r="AW135" s="79"/>
    </row>
    <row r="136" spans="1:49" ht="19.5">
      <c r="A136" s="5">
        <v>140</v>
      </c>
      <c r="B136" s="6" t="s">
        <v>82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79"/>
      <c r="AV136" s="79"/>
      <c r="AW136" s="79"/>
    </row>
    <row r="137" spans="1:49" ht="19.5">
      <c r="A137" s="5">
        <v>141</v>
      </c>
      <c r="B137" s="6" t="s">
        <v>83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79"/>
      <c r="AV137" s="79"/>
      <c r="AW137" s="79"/>
    </row>
    <row r="138" spans="1:49" ht="19.5">
      <c r="A138" s="5">
        <v>142</v>
      </c>
      <c r="B138" s="6" t="s">
        <v>84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79"/>
      <c r="AV138" s="79"/>
      <c r="AW138" s="79"/>
    </row>
    <row r="139" spans="1:49" ht="19.5">
      <c r="A139" s="5">
        <v>143</v>
      </c>
      <c r="B139" s="6" t="s">
        <v>205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79"/>
      <c r="AV139" s="79"/>
      <c r="AW139" s="79"/>
    </row>
    <row r="140" spans="1:49" ht="19.5">
      <c r="A140" s="5">
        <v>144</v>
      </c>
      <c r="B140" s="6" t="s">
        <v>229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79"/>
      <c r="AV140" s="79"/>
      <c r="AW140" s="79"/>
    </row>
    <row r="141" spans="1:49" ht="19.5">
      <c r="A141" s="5">
        <v>145</v>
      </c>
      <c r="B141" s="6" t="s">
        <v>85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79"/>
      <c r="AV141" s="79"/>
      <c r="AW141" s="79"/>
    </row>
    <row r="142" spans="1:49" ht="19.5">
      <c r="A142" s="5">
        <v>146</v>
      </c>
      <c r="B142" s="6" t="s">
        <v>86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79"/>
      <c r="AV142" s="79"/>
      <c r="AW142" s="79"/>
    </row>
    <row r="143" spans="1:49" ht="19.5">
      <c r="A143" s="5">
        <v>147</v>
      </c>
      <c r="B143" s="6" t="s">
        <v>206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79"/>
      <c r="AV143" s="79"/>
      <c r="AW143" s="79"/>
    </row>
    <row r="144" spans="1:49" ht="19.5">
      <c r="A144" s="5">
        <v>148</v>
      </c>
      <c r="B144" s="6" t="s">
        <v>87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79"/>
      <c r="AV144" s="79"/>
      <c r="AW144" s="79"/>
    </row>
    <row r="145" spans="1:49" ht="19.5">
      <c r="A145" s="5">
        <v>149</v>
      </c>
      <c r="B145" s="6" t="s">
        <v>88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79"/>
      <c r="AV145" s="79"/>
      <c r="AW145" s="79"/>
    </row>
    <row r="146" spans="1:49" ht="19.5">
      <c r="A146" s="5">
        <v>150</v>
      </c>
      <c r="B146" s="6" t="s">
        <v>89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79"/>
      <c r="AV146" s="79"/>
      <c r="AW146" s="79"/>
    </row>
    <row r="147" spans="1:49" ht="19.5">
      <c r="A147" s="5">
        <v>151</v>
      </c>
      <c r="B147" s="6" t="s">
        <v>90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79"/>
      <c r="AV147" s="79"/>
      <c r="AW147" s="79"/>
    </row>
    <row r="148" spans="1:49" ht="19.5">
      <c r="A148" s="5">
        <v>152</v>
      </c>
      <c r="B148" s="6" t="s">
        <v>207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79"/>
      <c r="AV148" s="79"/>
      <c r="AW148" s="79"/>
    </row>
    <row r="149" spans="1:49" ht="19.5">
      <c r="A149" s="5">
        <v>153</v>
      </c>
      <c r="B149" s="6" t="s">
        <v>14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79"/>
      <c r="AV149" s="79"/>
      <c r="AW149" s="79"/>
    </row>
    <row r="150" spans="1:49" ht="19.5">
      <c r="A150" s="5">
        <v>154</v>
      </c>
      <c r="B150" s="6" t="s">
        <v>91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79"/>
      <c r="AV150" s="79"/>
      <c r="AW150" s="79"/>
    </row>
    <row r="151" spans="1:49" ht="19.5">
      <c r="A151" s="5">
        <v>155</v>
      </c>
      <c r="B151" s="6" t="s">
        <v>92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79"/>
      <c r="AV151" s="79"/>
      <c r="AW151" s="79"/>
    </row>
    <row r="152" spans="1:49" ht="19.5">
      <c r="A152" s="5">
        <v>156</v>
      </c>
      <c r="B152" s="6" t="s">
        <v>208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79"/>
      <c r="AV152" s="79"/>
      <c r="AW152" s="79"/>
    </row>
    <row r="153" spans="1:49" ht="19.5">
      <c r="A153" s="5">
        <v>157</v>
      </c>
      <c r="B153" s="6" t="s">
        <v>117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79"/>
      <c r="AV153" s="79"/>
      <c r="AW153" s="79"/>
    </row>
    <row r="154" spans="1:49" ht="19.5">
      <c r="A154" s="5">
        <v>158</v>
      </c>
      <c r="B154" s="6" t="s">
        <v>93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79"/>
      <c r="AV154" s="79"/>
      <c r="AW154" s="79"/>
    </row>
    <row r="155" spans="1:49" ht="19.5">
      <c r="A155" s="5">
        <v>159</v>
      </c>
      <c r="B155" s="6" t="s">
        <v>94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79"/>
      <c r="AV155" s="79"/>
      <c r="AW155" s="79"/>
    </row>
    <row r="156" spans="1:49" ht="19.5">
      <c r="A156" s="5">
        <v>160</v>
      </c>
      <c r="B156" s="6" t="s">
        <v>209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79"/>
      <c r="AV156" s="79"/>
      <c r="AW156" s="79"/>
    </row>
    <row r="157" spans="1:49" ht="19.5">
      <c r="A157" s="5">
        <v>161</v>
      </c>
      <c r="B157" s="6" t="s">
        <v>95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79"/>
      <c r="AV157" s="79"/>
      <c r="AW157" s="79"/>
    </row>
    <row r="158" spans="1:49" ht="19.5">
      <c r="A158" s="5">
        <v>162</v>
      </c>
      <c r="B158" s="6" t="s">
        <v>96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79"/>
      <c r="AV158" s="79"/>
      <c r="AW158" s="79"/>
    </row>
    <row r="159" spans="1:49" ht="19.5">
      <c r="A159" s="5">
        <v>163</v>
      </c>
      <c r="B159" s="6" t="s">
        <v>97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79"/>
      <c r="AV159" s="79"/>
      <c r="AW159" s="79"/>
    </row>
    <row r="160" spans="1:49" ht="19.5">
      <c r="A160" s="7"/>
      <c r="B160" s="8" t="s">
        <v>118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79"/>
      <c r="AV160" s="79"/>
      <c r="AW160" s="79"/>
    </row>
    <row r="161" spans="1:49" s="85" customFormat="1" ht="19.5">
      <c r="A161" s="5">
        <v>164</v>
      </c>
      <c r="B161" s="6" t="s">
        <v>210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9"/>
      <c r="AU161" s="79"/>
      <c r="AV161" s="79"/>
      <c r="AW161" s="79"/>
    </row>
    <row r="162" spans="1:49" s="85" customFormat="1" ht="19.5">
      <c r="A162" s="5">
        <v>165</v>
      </c>
      <c r="B162" s="6" t="s">
        <v>211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79"/>
      <c r="AV162" s="79"/>
      <c r="AW162" s="79"/>
    </row>
    <row r="163" spans="1:49" ht="19.5">
      <c r="A163" s="5">
        <v>166</v>
      </c>
      <c r="B163" s="6" t="s">
        <v>230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79"/>
      <c r="AV163" s="79"/>
      <c r="AW163" s="79"/>
    </row>
    <row r="164" spans="1:49" ht="19.5">
      <c r="A164" s="5">
        <v>167</v>
      </c>
      <c r="B164" s="6" t="s">
        <v>231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79"/>
      <c r="AV164" s="79"/>
      <c r="AW164" s="79"/>
    </row>
    <row r="165" spans="1:49" ht="19.5">
      <c r="A165" s="5">
        <v>169</v>
      </c>
      <c r="B165" s="6" t="s">
        <v>98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79"/>
      <c r="AV165" s="79"/>
      <c r="AW165" s="79"/>
    </row>
    <row r="166" spans="1:49" ht="19.5">
      <c r="A166" s="5">
        <v>170</v>
      </c>
      <c r="B166" s="88" t="s">
        <v>279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79"/>
      <c r="AV166" s="79"/>
      <c r="AW166" s="79"/>
    </row>
    <row r="167" spans="1:49" ht="19.5">
      <c r="A167" s="5">
        <v>171</v>
      </c>
      <c r="B167" s="88" t="s">
        <v>280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79"/>
      <c r="AV167" s="79"/>
      <c r="AW167" s="79"/>
    </row>
    <row r="168" spans="1:49" ht="19.5">
      <c r="A168" s="5">
        <v>172</v>
      </c>
      <c r="B168" s="6" t="s">
        <v>212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79"/>
      <c r="AV168" s="79"/>
      <c r="AW168" s="79"/>
    </row>
    <row r="169" spans="1:49" ht="19.5">
      <c r="A169" s="5">
        <v>173</v>
      </c>
      <c r="B169" s="88" t="s">
        <v>281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79"/>
      <c r="AV169" s="79"/>
      <c r="AW169" s="79"/>
    </row>
    <row r="170" spans="1:49" ht="19.5">
      <c r="A170" s="5">
        <v>174</v>
      </c>
      <c r="B170" s="6" t="s">
        <v>99</v>
      </c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79"/>
      <c r="AV170" s="79"/>
      <c r="AW170" s="79"/>
    </row>
    <row r="171" spans="1:49" ht="19.5">
      <c r="A171" s="5">
        <v>175</v>
      </c>
      <c r="B171" s="6" t="s">
        <v>100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79"/>
      <c r="AV171" s="79"/>
      <c r="AW171" s="79"/>
    </row>
    <row r="172" spans="1:49" ht="19.5">
      <c r="A172" s="5">
        <v>176</v>
      </c>
      <c r="B172" s="6" t="s">
        <v>119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79"/>
      <c r="AV172" s="79"/>
      <c r="AW172" s="79"/>
    </row>
    <row r="173" spans="1:49" ht="19.5">
      <c r="A173" s="5">
        <v>177</v>
      </c>
      <c r="B173" s="6" t="s">
        <v>213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79"/>
      <c r="AV173" s="79"/>
      <c r="AW173" s="79"/>
    </row>
    <row r="174" spans="1:49" ht="19.5">
      <c r="A174" s="5">
        <v>178</v>
      </c>
      <c r="B174" s="6" t="s">
        <v>101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79"/>
      <c r="AV174" s="79"/>
      <c r="AW174" s="79"/>
    </row>
    <row r="175" spans="1:49" ht="19.5">
      <c r="A175" s="5">
        <v>179</v>
      </c>
      <c r="B175" s="6" t="s">
        <v>171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79"/>
      <c r="AV175" s="79"/>
      <c r="AW175" s="79"/>
    </row>
    <row r="176" spans="1:49" ht="19.5">
      <c r="A176" s="5">
        <v>180</v>
      </c>
      <c r="B176" s="6" t="s">
        <v>172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79"/>
      <c r="AV176" s="79"/>
      <c r="AW176" s="79"/>
    </row>
    <row r="177" spans="1:49" ht="20.25" customHeight="1">
      <c r="A177" s="5">
        <v>181</v>
      </c>
      <c r="B177" s="6" t="s">
        <v>214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79"/>
      <c r="AV177" s="79"/>
      <c r="AW177" s="79"/>
    </row>
    <row r="178" spans="1:49" ht="20.25" customHeight="1">
      <c r="A178" s="5">
        <v>182</v>
      </c>
      <c r="B178" s="6" t="s">
        <v>232</v>
      </c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79"/>
      <c r="AV178" s="79"/>
      <c r="AW178" s="79"/>
    </row>
    <row r="179" spans="1:49" ht="19.5">
      <c r="A179" s="89">
        <v>183</v>
      </c>
      <c r="B179" s="90" t="s">
        <v>286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2"/>
      <c r="AV179" s="92"/>
      <c r="AW179" s="92"/>
    </row>
    <row r="180" spans="1:49" ht="19.5">
      <c r="A180" s="7"/>
      <c r="B180" s="8" t="s">
        <v>120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79"/>
      <c r="AV180" s="79"/>
      <c r="AW180" s="79"/>
    </row>
  </sheetData>
  <sheetProtection/>
  <mergeCells count="39">
    <mergeCell ref="W4:W5"/>
    <mergeCell ref="X4:X5"/>
    <mergeCell ref="Y3:AI3"/>
    <mergeCell ref="Y4:AA4"/>
    <mergeCell ref="AB4:AD4"/>
    <mergeCell ref="AE4:AF4"/>
    <mergeCell ref="AG4:AG5"/>
    <mergeCell ref="AH4:AH5"/>
    <mergeCell ref="AI4:AI5"/>
    <mergeCell ref="A2:C2"/>
    <mergeCell ref="K4:K5"/>
    <mergeCell ref="L4:L5"/>
    <mergeCell ref="M4:M5"/>
    <mergeCell ref="A3:A5"/>
    <mergeCell ref="B3:B5"/>
    <mergeCell ref="C3:M3"/>
    <mergeCell ref="F4:H4"/>
    <mergeCell ref="I4:J4"/>
    <mergeCell ref="C4:E4"/>
    <mergeCell ref="AP4:AP5"/>
    <mergeCell ref="AJ4:AJ5"/>
    <mergeCell ref="AK4:AK5"/>
    <mergeCell ref="AL4:AL5"/>
    <mergeCell ref="AM4:AM5"/>
    <mergeCell ref="N3:X3"/>
    <mergeCell ref="N4:P4"/>
    <mergeCell ref="Q4:S4"/>
    <mergeCell ref="T4:U4"/>
    <mergeCell ref="V4:V5"/>
    <mergeCell ref="AJ3:AT3"/>
    <mergeCell ref="AU3:AU5"/>
    <mergeCell ref="AV3:AV5"/>
    <mergeCell ref="AW3:AW5"/>
    <mergeCell ref="AQ4:AQ5"/>
    <mergeCell ref="AR4:AR5"/>
    <mergeCell ref="AS4:AS5"/>
    <mergeCell ref="AT4:AT5"/>
    <mergeCell ref="AN4:AN5"/>
    <mergeCell ref="AO4:AO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BC190"/>
  <sheetViews>
    <sheetView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7" sqref="AX7"/>
    </sheetView>
  </sheetViews>
  <sheetFormatPr defaultColWidth="9.00390625" defaultRowHeight="16.5"/>
  <cols>
    <col min="1" max="1" width="5.375" style="103" customWidth="1"/>
    <col min="2" max="2" width="12.75390625" style="103" customWidth="1"/>
    <col min="3" max="3" width="13.625" style="103" bestFit="1" customWidth="1"/>
    <col min="4" max="4" width="9.75390625" style="103" customWidth="1"/>
    <col min="5" max="5" width="15.00390625" style="103" customWidth="1"/>
    <col min="6" max="6" width="8.125" style="103" customWidth="1"/>
    <col min="7" max="7" width="13.625" style="103" bestFit="1" customWidth="1"/>
    <col min="8" max="8" width="8.125" style="103" customWidth="1"/>
    <col min="9" max="9" width="13.625" style="103" bestFit="1" customWidth="1"/>
    <col min="10" max="10" width="8.125" style="103" customWidth="1"/>
    <col min="11" max="11" width="13.625" style="103" bestFit="1" customWidth="1"/>
    <col min="12" max="12" width="8.125" style="103" customWidth="1"/>
    <col min="13" max="13" width="13.625" style="103" bestFit="1" customWidth="1"/>
    <col min="14" max="14" width="8.125" style="103" customWidth="1"/>
    <col min="15" max="15" width="13.625" style="103" bestFit="1" customWidth="1"/>
    <col min="16" max="16" width="8.125" style="103" customWidth="1"/>
    <col min="17" max="17" width="13.625" style="103" bestFit="1" customWidth="1"/>
    <col min="18" max="18" width="8.125" style="103" customWidth="1"/>
    <col min="19" max="19" width="13.625" style="103" bestFit="1" customWidth="1"/>
    <col min="20" max="20" width="8.125" style="103" customWidth="1"/>
    <col min="21" max="21" width="13.625" style="103" bestFit="1" customWidth="1"/>
    <col min="22" max="22" width="8.125" style="103" customWidth="1"/>
    <col min="23" max="23" width="13.625" style="103" bestFit="1" customWidth="1"/>
    <col min="24" max="24" width="8.125" style="103" customWidth="1"/>
    <col min="25" max="25" width="13.625" style="103" bestFit="1" customWidth="1"/>
    <col min="26" max="26" width="11.75390625" style="103" customWidth="1"/>
    <col min="27" max="27" width="13.625" style="103" bestFit="1" customWidth="1"/>
    <col min="28" max="28" width="8.125" style="103" customWidth="1"/>
    <col min="29" max="29" width="13.625" style="103" bestFit="1" customWidth="1"/>
    <col min="30" max="30" width="8.125" style="103" customWidth="1"/>
    <col min="31" max="31" width="13.625" style="103" bestFit="1" customWidth="1"/>
    <col min="32" max="32" width="8.125" style="103" customWidth="1"/>
    <col min="33" max="33" width="13.625" style="103" bestFit="1" customWidth="1"/>
    <col min="34" max="34" width="8.125" style="103" customWidth="1"/>
    <col min="35" max="35" width="13.75390625" style="103" customWidth="1"/>
    <col min="36" max="36" width="8.125" style="103" customWidth="1"/>
    <col min="37" max="37" width="13.625" style="103" bestFit="1" customWidth="1"/>
    <col min="38" max="38" width="8.125" style="103" customWidth="1"/>
    <col min="39" max="39" width="13.625" style="103" bestFit="1" customWidth="1"/>
    <col min="40" max="40" width="8.125" style="103" customWidth="1"/>
    <col min="41" max="41" width="13.625" style="103" bestFit="1" customWidth="1"/>
    <col min="42" max="42" width="8.125" style="103" customWidth="1"/>
    <col min="43" max="43" width="13.625" style="103" bestFit="1" customWidth="1"/>
    <col min="44" max="44" width="8.125" style="103" customWidth="1"/>
    <col min="45" max="45" width="13.625" style="103" bestFit="1" customWidth="1"/>
    <col min="46" max="46" width="8.125" style="103" customWidth="1"/>
    <col min="47" max="47" width="13.625" style="103" bestFit="1" customWidth="1"/>
    <col min="48" max="48" width="8.125" style="103" customWidth="1"/>
    <col min="49" max="49" width="13.625" style="103" bestFit="1" customWidth="1"/>
    <col min="50" max="52" width="8.125" style="103" customWidth="1"/>
    <col min="53" max="53" width="13.625" style="103" bestFit="1" customWidth="1"/>
    <col min="54" max="54" width="8.125" style="103" customWidth="1"/>
    <col min="55" max="55" width="14.50390625" style="103" customWidth="1"/>
    <col min="56" max="16384" width="9.00390625" style="103" customWidth="1"/>
  </cols>
  <sheetData>
    <row r="1" spans="1:40" ht="27.75">
      <c r="A1" s="102" t="s">
        <v>295</v>
      </c>
      <c r="B1" s="102"/>
      <c r="C1" s="102"/>
      <c r="D1" s="102"/>
      <c r="E1" s="102"/>
      <c r="F1" s="102"/>
      <c r="G1" s="102"/>
      <c r="H1" s="102"/>
      <c r="I1" s="102"/>
      <c r="J1" s="102"/>
      <c r="AG1" s="102"/>
      <c r="AH1" s="102"/>
      <c r="AI1" s="102"/>
      <c r="AJ1" s="102"/>
      <c r="AK1" s="102"/>
      <c r="AL1" s="102"/>
      <c r="AM1" s="102"/>
      <c r="AN1" s="102"/>
    </row>
    <row r="2" spans="1:36" ht="19.5">
      <c r="A2" s="314" t="s">
        <v>4</v>
      </c>
      <c r="B2" s="314"/>
      <c r="C2" s="314"/>
      <c r="D2" s="104"/>
      <c r="E2" s="105" t="s">
        <v>296</v>
      </c>
      <c r="F2" s="105"/>
      <c r="AI2" s="105" t="s">
        <v>296</v>
      </c>
      <c r="AJ2" s="105"/>
    </row>
    <row r="3" spans="1:55" ht="21">
      <c r="A3" s="315" t="s">
        <v>15</v>
      </c>
      <c r="B3" s="316" t="s">
        <v>5</v>
      </c>
      <c r="C3" s="317" t="s">
        <v>323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9"/>
      <c r="AD3" s="319"/>
      <c r="AE3" s="284"/>
      <c r="AF3" s="285"/>
      <c r="AG3" s="283" t="s">
        <v>318</v>
      </c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5"/>
      <c r="AU3" s="276" t="s">
        <v>319</v>
      </c>
      <c r="AV3" s="277"/>
      <c r="AW3" s="277"/>
      <c r="AX3" s="278"/>
      <c r="AY3" s="324" t="s">
        <v>326</v>
      </c>
      <c r="AZ3" s="324"/>
      <c r="BA3" s="324"/>
      <c r="BB3" s="325"/>
      <c r="BC3" s="179" t="s">
        <v>325</v>
      </c>
    </row>
    <row r="4" spans="1:55" ht="64.5" customHeight="1">
      <c r="A4" s="315"/>
      <c r="B4" s="316"/>
      <c r="C4" s="286" t="s">
        <v>297</v>
      </c>
      <c r="D4" s="310"/>
      <c r="E4" s="301" t="s">
        <v>311</v>
      </c>
      <c r="F4" s="302"/>
      <c r="G4" s="297" t="s">
        <v>298</v>
      </c>
      <c r="H4" s="298"/>
      <c r="I4" s="297" t="s">
        <v>299</v>
      </c>
      <c r="J4" s="298"/>
      <c r="K4" s="297" t="s">
        <v>300</v>
      </c>
      <c r="L4" s="298"/>
      <c r="M4" s="297" t="s">
        <v>301</v>
      </c>
      <c r="N4" s="298"/>
      <c r="O4" s="301" t="s">
        <v>312</v>
      </c>
      <c r="P4" s="302"/>
      <c r="Q4" s="286" t="s">
        <v>302</v>
      </c>
      <c r="R4" s="287"/>
      <c r="S4" s="286" t="s">
        <v>303</v>
      </c>
      <c r="T4" s="287"/>
      <c r="U4" s="286" t="s">
        <v>304</v>
      </c>
      <c r="V4" s="287"/>
      <c r="W4" s="290" t="s">
        <v>313</v>
      </c>
      <c r="X4" s="305"/>
      <c r="Y4" s="290" t="s">
        <v>314</v>
      </c>
      <c r="Z4" s="305"/>
      <c r="AA4" s="290" t="s">
        <v>315</v>
      </c>
      <c r="AB4" s="305"/>
      <c r="AC4" s="286" t="s">
        <v>305</v>
      </c>
      <c r="AD4" s="287"/>
      <c r="AE4" s="320" t="s">
        <v>324</v>
      </c>
      <c r="AF4" s="321"/>
      <c r="AG4" s="286" t="s">
        <v>306</v>
      </c>
      <c r="AH4" s="330"/>
      <c r="AI4" s="290" t="s">
        <v>316</v>
      </c>
      <c r="AJ4" s="291"/>
      <c r="AK4" s="286" t="s">
        <v>307</v>
      </c>
      <c r="AL4" s="294"/>
      <c r="AM4" s="286" t="s">
        <v>308</v>
      </c>
      <c r="AN4" s="294"/>
      <c r="AO4" s="290" t="s">
        <v>317</v>
      </c>
      <c r="AP4" s="291"/>
      <c r="AQ4" s="286" t="s">
        <v>305</v>
      </c>
      <c r="AR4" s="294"/>
      <c r="AS4" s="279" t="s">
        <v>322</v>
      </c>
      <c r="AT4" s="280"/>
      <c r="AU4" s="290" t="s">
        <v>320</v>
      </c>
      <c r="AV4" s="291"/>
      <c r="AW4" s="279" t="s">
        <v>322</v>
      </c>
      <c r="AX4" s="280"/>
      <c r="AY4" s="326" t="s">
        <v>321</v>
      </c>
      <c r="AZ4" s="327"/>
      <c r="BA4" s="279" t="s">
        <v>324</v>
      </c>
      <c r="BB4" s="280"/>
      <c r="BC4" s="308" t="s">
        <v>325</v>
      </c>
    </row>
    <row r="5" spans="1:55" ht="111" customHeight="1">
      <c r="A5" s="315"/>
      <c r="B5" s="316"/>
      <c r="C5" s="311"/>
      <c r="D5" s="312"/>
      <c r="E5" s="313"/>
      <c r="F5" s="304"/>
      <c r="G5" s="299"/>
      <c r="H5" s="300"/>
      <c r="I5" s="299"/>
      <c r="J5" s="300"/>
      <c r="K5" s="299"/>
      <c r="L5" s="300"/>
      <c r="M5" s="299"/>
      <c r="N5" s="300"/>
      <c r="O5" s="303"/>
      <c r="P5" s="304"/>
      <c r="Q5" s="288"/>
      <c r="R5" s="289"/>
      <c r="S5" s="288"/>
      <c r="T5" s="289"/>
      <c r="U5" s="288"/>
      <c r="V5" s="289"/>
      <c r="W5" s="306"/>
      <c r="X5" s="307"/>
      <c r="Y5" s="306"/>
      <c r="Z5" s="307"/>
      <c r="AA5" s="306"/>
      <c r="AB5" s="307"/>
      <c r="AC5" s="288"/>
      <c r="AD5" s="289"/>
      <c r="AE5" s="322"/>
      <c r="AF5" s="323"/>
      <c r="AG5" s="331"/>
      <c r="AH5" s="332"/>
      <c r="AI5" s="292"/>
      <c r="AJ5" s="293"/>
      <c r="AK5" s="295"/>
      <c r="AL5" s="296"/>
      <c r="AM5" s="295"/>
      <c r="AN5" s="296"/>
      <c r="AO5" s="292"/>
      <c r="AP5" s="293"/>
      <c r="AQ5" s="295"/>
      <c r="AR5" s="296"/>
      <c r="AS5" s="281"/>
      <c r="AT5" s="282"/>
      <c r="AU5" s="292"/>
      <c r="AV5" s="293"/>
      <c r="AW5" s="281"/>
      <c r="AX5" s="282"/>
      <c r="AY5" s="328"/>
      <c r="AZ5" s="329"/>
      <c r="BA5" s="281"/>
      <c r="BB5" s="282"/>
      <c r="BC5" s="309"/>
    </row>
    <row r="6" spans="1:55" ht="39" customHeight="1">
      <c r="A6" s="106"/>
      <c r="B6" s="107"/>
      <c r="C6" s="78" t="s">
        <v>252</v>
      </c>
      <c r="D6" s="78" t="s">
        <v>287</v>
      </c>
      <c r="E6" s="78" t="s">
        <v>288</v>
      </c>
      <c r="F6" s="78" t="s">
        <v>287</v>
      </c>
      <c r="G6" s="78" t="s">
        <v>252</v>
      </c>
      <c r="H6" s="78" t="s">
        <v>253</v>
      </c>
      <c r="I6" s="78" t="s">
        <v>252</v>
      </c>
      <c r="J6" s="78" t="s">
        <v>253</v>
      </c>
      <c r="K6" s="78" t="s">
        <v>288</v>
      </c>
      <c r="L6" s="78" t="s">
        <v>253</v>
      </c>
      <c r="M6" s="78" t="s">
        <v>288</v>
      </c>
      <c r="N6" s="78" t="s">
        <v>253</v>
      </c>
      <c r="O6" s="78" t="s">
        <v>252</v>
      </c>
      <c r="P6" s="78" t="s">
        <v>253</v>
      </c>
      <c r="Q6" s="78" t="s">
        <v>288</v>
      </c>
      <c r="R6" s="78" t="s">
        <v>287</v>
      </c>
      <c r="S6" s="78" t="s">
        <v>288</v>
      </c>
      <c r="T6" s="78" t="s">
        <v>287</v>
      </c>
      <c r="U6" s="78" t="s">
        <v>288</v>
      </c>
      <c r="V6" s="78" t="s">
        <v>287</v>
      </c>
      <c r="W6" s="78" t="s">
        <v>288</v>
      </c>
      <c r="X6" s="78" t="s">
        <v>287</v>
      </c>
      <c r="Y6" s="78" t="s">
        <v>288</v>
      </c>
      <c r="Z6" s="78" t="s">
        <v>287</v>
      </c>
      <c r="AA6" s="78" t="s">
        <v>252</v>
      </c>
      <c r="AB6" s="78" t="s">
        <v>253</v>
      </c>
      <c r="AC6" s="78" t="s">
        <v>252</v>
      </c>
      <c r="AD6" s="78" t="s">
        <v>253</v>
      </c>
      <c r="AE6" s="108" t="s">
        <v>252</v>
      </c>
      <c r="AF6" s="108" t="s">
        <v>253</v>
      </c>
      <c r="AG6" s="78" t="s">
        <v>288</v>
      </c>
      <c r="AH6" s="78" t="s">
        <v>287</v>
      </c>
      <c r="AI6" s="78" t="s">
        <v>288</v>
      </c>
      <c r="AJ6" s="78" t="s">
        <v>287</v>
      </c>
      <c r="AK6" s="78" t="s">
        <v>288</v>
      </c>
      <c r="AL6" s="78" t="s">
        <v>287</v>
      </c>
      <c r="AM6" s="78" t="s">
        <v>288</v>
      </c>
      <c r="AN6" s="78" t="s">
        <v>287</v>
      </c>
      <c r="AO6" s="78" t="s">
        <v>288</v>
      </c>
      <c r="AP6" s="78" t="s">
        <v>287</v>
      </c>
      <c r="AQ6" s="78" t="s">
        <v>252</v>
      </c>
      <c r="AR6" s="78" t="s">
        <v>253</v>
      </c>
      <c r="AS6" s="108" t="s">
        <v>252</v>
      </c>
      <c r="AT6" s="108" t="s">
        <v>253</v>
      </c>
      <c r="AU6" s="78" t="s">
        <v>288</v>
      </c>
      <c r="AV6" s="78" t="s">
        <v>287</v>
      </c>
      <c r="AW6" s="108" t="s">
        <v>252</v>
      </c>
      <c r="AX6" s="108" t="s">
        <v>253</v>
      </c>
      <c r="AY6" s="78" t="s">
        <v>252</v>
      </c>
      <c r="AZ6" s="78" t="s">
        <v>287</v>
      </c>
      <c r="BA6" s="108" t="s">
        <v>252</v>
      </c>
      <c r="BB6" s="108" t="s">
        <v>253</v>
      </c>
      <c r="BC6" s="178" t="s">
        <v>325</v>
      </c>
    </row>
    <row r="7" spans="1:55" ht="19.5">
      <c r="A7" s="106"/>
      <c r="B7" s="107" t="s">
        <v>149</v>
      </c>
      <c r="C7" s="78">
        <f aca="true" t="shared" si="0" ref="C7:AD7">C85+C161+C181</f>
        <v>0</v>
      </c>
      <c r="D7" s="78">
        <f t="shared" si="0"/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8">
        <f t="shared" si="0"/>
        <v>0</v>
      </c>
      <c r="W7" s="78">
        <f t="shared" si="0"/>
        <v>0</v>
      </c>
      <c r="X7" s="78">
        <f t="shared" si="0"/>
        <v>0</v>
      </c>
      <c r="Y7" s="78">
        <f t="shared" si="0"/>
        <v>0</v>
      </c>
      <c r="Z7" s="78">
        <f t="shared" si="0"/>
        <v>0</v>
      </c>
      <c r="AA7" s="78">
        <f>AA85+AA161+AA181</f>
        <v>0</v>
      </c>
      <c r="AB7" s="78">
        <f>AB85+AB161+AB181</f>
        <v>0</v>
      </c>
      <c r="AC7" s="78">
        <f t="shared" si="0"/>
        <v>0</v>
      </c>
      <c r="AD7" s="78">
        <f t="shared" si="0"/>
        <v>0</v>
      </c>
      <c r="AE7" s="111">
        <f>C7+E7+G7+I7+K7+M7+O7+Q7+S7+U7+W7+Y7+AC7</f>
        <v>0</v>
      </c>
      <c r="AF7" s="111">
        <f>D7+F7+H7+J7+L7+N7+P7+R7+T7+V7+X7+Z7+AB7+AD7</f>
        <v>0</v>
      </c>
      <c r="AG7" s="78">
        <f aca="true" t="shared" si="1" ref="AG7:AR7">AG85+AG161+AG181</f>
        <v>0</v>
      </c>
      <c r="AH7" s="78">
        <f t="shared" si="1"/>
        <v>0</v>
      </c>
      <c r="AI7" s="78">
        <f t="shared" si="1"/>
        <v>0</v>
      </c>
      <c r="AJ7" s="78">
        <f t="shared" si="1"/>
        <v>0</v>
      </c>
      <c r="AK7" s="78">
        <f t="shared" si="1"/>
        <v>0</v>
      </c>
      <c r="AL7" s="78">
        <f t="shared" si="1"/>
        <v>0</v>
      </c>
      <c r="AM7" s="78">
        <f t="shared" si="1"/>
        <v>0</v>
      </c>
      <c r="AN7" s="78">
        <f t="shared" si="1"/>
        <v>0</v>
      </c>
      <c r="AO7" s="78">
        <f t="shared" si="1"/>
        <v>0</v>
      </c>
      <c r="AP7" s="78">
        <f t="shared" si="1"/>
        <v>0</v>
      </c>
      <c r="AQ7" s="78">
        <f t="shared" si="1"/>
        <v>0</v>
      </c>
      <c r="AR7" s="78">
        <f t="shared" si="1"/>
        <v>0</v>
      </c>
      <c r="AS7" s="108">
        <f>AG7+AI7+AK7+AM7+AO7+AQ7</f>
        <v>0</v>
      </c>
      <c r="AT7" s="108">
        <f>AH7+AJ7+AL7+AN7+AP7+AR7</f>
        <v>0</v>
      </c>
      <c r="AU7" s="78">
        <f>AU85+AU161+AU181</f>
        <v>0</v>
      </c>
      <c r="AV7" s="78">
        <f>AV85+AV161+AV181</f>
        <v>0</v>
      </c>
      <c r="AW7" s="108">
        <f>AK7+AM7+AO7+AQ7+AS7+AU7</f>
        <v>0</v>
      </c>
      <c r="AX7" s="108" t="e">
        <f>AN7+AP7+AR7+AT7+AV7+#REF!</f>
        <v>#REF!</v>
      </c>
      <c r="AY7" s="78">
        <f>AY85+AY161+AY181</f>
        <v>0</v>
      </c>
      <c r="AZ7" s="78">
        <f>AZ85+AZ161+AZ181</f>
        <v>0</v>
      </c>
      <c r="BA7" s="108" t="e">
        <f>#REF!+#REF!+#REF!+#REF!+#REF!+#REF!+#REF!+#REF!+#REF!+#REF!+#REF!+#REF!+#REF!+#REF!+#REF!+#REF!+#REF!+#REF!+#REF!+#REF!+#REF!+#REF!+#REF!+#REF!+#REF!+#REF!+#REF!+#REF!+AY7+#REF!+#REF!+#REF!+#REF!+#REF!</f>
        <v>#REF!</v>
      </c>
      <c r="BB7" s="108" t="e">
        <f>#REF!+#REF!+#REF!+#REF!+#REF!+#REF!+#REF!+#REF!+#REF!+#REF!+#REF!+#REF!+#REF!+#REF!+#REF!+#REF!+#REF!+#REF!+#REF!+#REF!+#REF!+#REF!+#REF!+#REF!+#REF!+#REF!+#REF!+#REF!+AZ7+#REF!+#REF!+#REF!+#REF!+#REF!</f>
        <v>#REF!</v>
      </c>
      <c r="BC7" s="109" t="e">
        <f>AE7+AF7+AS7+AT7+BA7+BB7</f>
        <v>#REF!</v>
      </c>
    </row>
    <row r="8" spans="1:55" ht="16.5">
      <c r="A8" s="5">
        <v>1</v>
      </c>
      <c r="B8" s="6" t="s">
        <v>20</v>
      </c>
      <c r="C8" s="112"/>
      <c r="D8" s="113"/>
      <c r="E8" s="112"/>
      <c r="F8" s="113"/>
      <c r="G8" s="114"/>
      <c r="H8" s="112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2"/>
      <c r="AA8" s="112"/>
      <c r="AB8" s="114"/>
      <c r="AC8" s="112"/>
      <c r="AD8" s="114"/>
      <c r="AE8" s="114"/>
      <c r="AF8" s="177"/>
      <c r="AG8" s="112"/>
      <c r="AH8" s="112"/>
      <c r="AI8" s="114"/>
      <c r="AJ8" s="114"/>
      <c r="AK8" s="114"/>
      <c r="AL8" s="114"/>
      <c r="AM8" s="114"/>
      <c r="AN8" s="114"/>
      <c r="AO8" s="114"/>
      <c r="AP8" s="114"/>
      <c r="AQ8" s="115"/>
      <c r="AR8" s="112"/>
      <c r="AS8" s="116"/>
      <c r="AT8" s="116"/>
      <c r="AU8" s="114"/>
      <c r="AV8" s="114"/>
      <c r="AW8" s="116"/>
      <c r="AX8" s="116"/>
      <c r="AY8" s="114"/>
      <c r="AZ8" s="114"/>
      <c r="BA8" s="116"/>
      <c r="BB8" s="116"/>
      <c r="BC8" s="116"/>
    </row>
    <row r="9" spans="1:55" ht="16.5">
      <c r="A9" s="5">
        <v>2</v>
      </c>
      <c r="B9" s="6" t="s">
        <v>21</v>
      </c>
      <c r="C9" s="112"/>
      <c r="D9" s="117"/>
      <c r="E9" s="112"/>
      <c r="F9" s="114"/>
      <c r="G9" s="114"/>
      <c r="H9" s="112"/>
      <c r="I9" s="118"/>
      <c r="J9" s="112"/>
      <c r="K9" s="118"/>
      <c r="L9" s="114"/>
      <c r="M9" s="114"/>
      <c r="N9" s="114"/>
      <c r="O9" s="114"/>
      <c r="P9" s="114"/>
      <c r="Q9" s="114"/>
      <c r="R9" s="114"/>
      <c r="S9" s="113"/>
      <c r="T9" s="113"/>
      <c r="U9" s="114"/>
      <c r="V9" s="114"/>
      <c r="W9" s="114"/>
      <c r="X9" s="112"/>
      <c r="Y9" s="114"/>
      <c r="Z9" s="112"/>
      <c r="AA9" s="114"/>
      <c r="AB9" s="114"/>
      <c r="AC9" s="114"/>
      <c r="AD9" s="114"/>
      <c r="AE9" s="114"/>
      <c r="AF9" s="177"/>
      <c r="AG9" s="114"/>
      <c r="AH9" s="119"/>
      <c r="AI9" s="114"/>
      <c r="AJ9" s="114"/>
      <c r="AK9" s="114"/>
      <c r="AL9" s="114"/>
      <c r="AM9" s="114"/>
      <c r="AN9" s="119"/>
      <c r="AO9" s="114"/>
      <c r="AP9" s="114"/>
      <c r="AQ9" s="114"/>
      <c r="AR9" s="112"/>
      <c r="AS9" s="116"/>
      <c r="AT9" s="116"/>
      <c r="AU9" s="114"/>
      <c r="AV9" s="114"/>
      <c r="AW9" s="116"/>
      <c r="AX9" s="116"/>
      <c r="AY9" s="114"/>
      <c r="AZ9" s="114"/>
      <c r="BA9" s="116"/>
      <c r="BB9" s="116"/>
      <c r="BC9" s="116"/>
    </row>
    <row r="10" spans="1:55" ht="16.5">
      <c r="A10" s="5">
        <v>3</v>
      </c>
      <c r="B10" s="6" t="s">
        <v>22</v>
      </c>
      <c r="C10" s="121"/>
      <c r="D10" s="117"/>
      <c r="E10" s="114"/>
      <c r="F10" s="114"/>
      <c r="G10" s="114"/>
      <c r="H10" s="114"/>
      <c r="I10" s="114"/>
      <c r="J10" s="114"/>
      <c r="K10" s="122"/>
      <c r="L10" s="114"/>
      <c r="M10" s="122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2"/>
      <c r="Y10" s="114"/>
      <c r="Z10" s="112"/>
      <c r="AA10" s="121"/>
      <c r="AB10" s="114"/>
      <c r="AC10" s="121"/>
      <c r="AD10" s="114"/>
      <c r="AE10" s="114"/>
      <c r="AF10" s="177"/>
      <c r="AG10" s="114"/>
      <c r="AH10" s="112"/>
      <c r="AI10" s="114"/>
      <c r="AJ10" s="114"/>
      <c r="AK10" s="114"/>
      <c r="AL10" s="114"/>
      <c r="AM10" s="114"/>
      <c r="AN10" s="114"/>
      <c r="AO10" s="114"/>
      <c r="AP10" s="112"/>
      <c r="AQ10" s="114"/>
      <c r="AR10" s="112"/>
      <c r="AS10" s="116"/>
      <c r="AT10" s="116"/>
      <c r="AU10" s="114"/>
      <c r="AV10" s="112"/>
      <c r="AW10" s="116"/>
      <c r="AX10" s="116"/>
      <c r="AY10" s="114"/>
      <c r="AZ10" s="114"/>
      <c r="BA10" s="116"/>
      <c r="BB10" s="116"/>
      <c r="BC10" s="116"/>
    </row>
    <row r="11" spans="1:55" ht="16.5">
      <c r="A11" s="5">
        <v>4</v>
      </c>
      <c r="B11" s="6" t="s">
        <v>233</v>
      </c>
      <c r="C11" s="112"/>
      <c r="D11" s="114"/>
      <c r="E11" s="112"/>
      <c r="F11" s="114"/>
      <c r="G11" s="114"/>
      <c r="H11" s="114"/>
      <c r="I11" s="118"/>
      <c r="J11" s="114"/>
      <c r="K11" s="118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2"/>
      <c r="Y11" s="114"/>
      <c r="Z11" s="112"/>
      <c r="AA11" s="114"/>
      <c r="AB11" s="114"/>
      <c r="AC11" s="114"/>
      <c r="AD11" s="114"/>
      <c r="AE11" s="114"/>
      <c r="AF11" s="177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6"/>
      <c r="AT11" s="116"/>
      <c r="AU11" s="114"/>
      <c r="AV11" s="114"/>
      <c r="AW11" s="116"/>
      <c r="AX11" s="116"/>
      <c r="AY11" s="114"/>
      <c r="AZ11" s="114"/>
      <c r="BA11" s="116"/>
      <c r="BB11" s="116"/>
      <c r="BC11" s="116"/>
    </row>
    <row r="12" spans="1:55" ht="16.5">
      <c r="A12" s="5">
        <v>5</v>
      </c>
      <c r="B12" s="49" t="s">
        <v>102</v>
      </c>
      <c r="C12" s="114"/>
      <c r="D12" s="114"/>
      <c r="E12" s="114"/>
      <c r="F12" s="117"/>
      <c r="G12" s="118"/>
      <c r="H12" s="112"/>
      <c r="I12" s="114"/>
      <c r="J12" s="114"/>
      <c r="K12" s="118"/>
      <c r="L12" s="114"/>
      <c r="M12" s="114"/>
      <c r="N12" s="114"/>
      <c r="O12" s="114"/>
      <c r="P12" s="112"/>
      <c r="Q12" s="114"/>
      <c r="R12" s="114"/>
      <c r="S12" s="114"/>
      <c r="T12" s="114"/>
      <c r="U12" s="114"/>
      <c r="V12" s="114"/>
      <c r="W12" s="114"/>
      <c r="X12" s="112"/>
      <c r="Y12" s="114"/>
      <c r="Z12" s="114"/>
      <c r="AA12" s="114"/>
      <c r="AB12" s="114"/>
      <c r="AC12" s="114"/>
      <c r="AD12" s="114"/>
      <c r="AE12" s="114"/>
      <c r="AF12" s="177"/>
      <c r="AG12" s="112"/>
      <c r="AH12" s="112"/>
      <c r="AI12" s="114"/>
      <c r="AJ12" s="114"/>
      <c r="AK12" s="114"/>
      <c r="AL12" s="114"/>
      <c r="AM12" s="114"/>
      <c r="AN12" s="112"/>
      <c r="AO12" s="114"/>
      <c r="AP12" s="114"/>
      <c r="AQ12" s="114"/>
      <c r="AR12" s="112"/>
      <c r="AS12" s="116"/>
      <c r="AT12" s="116"/>
      <c r="AU12" s="114"/>
      <c r="AV12" s="114"/>
      <c r="AW12" s="116"/>
      <c r="AX12" s="116"/>
      <c r="AY12" s="114"/>
      <c r="AZ12" s="114"/>
      <c r="BA12" s="116"/>
      <c r="BB12" s="116"/>
      <c r="BC12" s="116"/>
    </row>
    <row r="13" spans="1:55" ht="16.5">
      <c r="A13" s="5">
        <v>13</v>
      </c>
      <c r="B13" s="6" t="s">
        <v>103</v>
      </c>
      <c r="C13" s="114"/>
      <c r="D13" s="114"/>
      <c r="E13" s="112"/>
      <c r="F13" s="114"/>
      <c r="G13" s="114"/>
      <c r="H13" s="112"/>
      <c r="I13" s="114"/>
      <c r="J13" s="114"/>
      <c r="K13" s="118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2"/>
      <c r="W13" s="114"/>
      <c r="X13" s="112"/>
      <c r="Y13" s="114"/>
      <c r="Z13" s="112"/>
      <c r="AA13" s="112"/>
      <c r="AB13" s="114"/>
      <c r="AC13" s="112"/>
      <c r="AD13" s="114"/>
      <c r="AE13" s="114"/>
      <c r="AF13" s="177"/>
      <c r="AG13" s="114"/>
      <c r="AH13" s="112"/>
      <c r="AI13" s="114"/>
      <c r="AJ13" s="114"/>
      <c r="AK13" s="114"/>
      <c r="AL13" s="114"/>
      <c r="AM13" s="114"/>
      <c r="AN13" s="112"/>
      <c r="AO13" s="114"/>
      <c r="AP13" s="114"/>
      <c r="AQ13" s="114"/>
      <c r="AR13" s="112"/>
      <c r="AS13" s="116"/>
      <c r="AT13" s="116"/>
      <c r="AU13" s="114"/>
      <c r="AV13" s="114"/>
      <c r="AW13" s="116"/>
      <c r="AX13" s="116"/>
      <c r="AY13" s="114"/>
      <c r="AZ13" s="114"/>
      <c r="BA13" s="116"/>
      <c r="BB13" s="116"/>
      <c r="BC13" s="116"/>
    </row>
    <row r="14" spans="1:55" ht="16.5">
      <c r="A14" s="5">
        <v>14</v>
      </c>
      <c r="B14" s="6" t="s">
        <v>23</v>
      </c>
      <c r="C14" s="112"/>
      <c r="D14" s="114"/>
      <c r="E14" s="114"/>
      <c r="F14" s="117"/>
      <c r="G14" s="164"/>
      <c r="H14" s="114"/>
      <c r="I14" s="118"/>
      <c r="J14" s="114"/>
      <c r="K14" s="118"/>
      <c r="L14" s="114"/>
      <c r="M14" s="118"/>
      <c r="N14" s="114"/>
      <c r="O14" s="112"/>
      <c r="P14" s="114"/>
      <c r="Q14" s="114"/>
      <c r="R14" s="114"/>
      <c r="S14" s="114"/>
      <c r="T14" s="114"/>
      <c r="U14" s="114"/>
      <c r="V14" s="112"/>
      <c r="W14" s="114"/>
      <c r="X14" s="112"/>
      <c r="Y14" s="114"/>
      <c r="Z14" s="112"/>
      <c r="AA14" s="114"/>
      <c r="AB14" s="112"/>
      <c r="AC14" s="114"/>
      <c r="AD14" s="112"/>
      <c r="AE14" s="114"/>
      <c r="AF14" s="177"/>
      <c r="AG14" s="114"/>
      <c r="AH14" s="112"/>
      <c r="AI14" s="114"/>
      <c r="AJ14" s="114"/>
      <c r="AK14" s="114"/>
      <c r="AL14" s="112"/>
      <c r="AM14" s="114"/>
      <c r="AN14" s="112"/>
      <c r="AO14" s="114"/>
      <c r="AP14" s="114"/>
      <c r="AQ14" s="114"/>
      <c r="AR14" s="112"/>
      <c r="AS14" s="116"/>
      <c r="AT14" s="116"/>
      <c r="AU14" s="114"/>
      <c r="AV14" s="114"/>
      <c r="AW14" s="116"/>
      <c r="AX14" s="116"/>
      <c r="AY14" s="114"/>
      <c r="AZ14" s="114"/>
      <c r="BA14" s="116"/>
      <c r="BB14" s="116"/>
      <c r="BC14" s="116"/>
    </row>
    <row r="15" spans="1:55" ht="16.5">
      <c r="A15" s="5">
        <v>15</v>
      </c>
      <c r="B15" s="6" t="s">
        <v>6</v>
      </c>
      <c r="C15" s="112"/>
      <c r="D15" s="114"/>
      <c r="E15" s="112"/>
      <c r="F15" s="114"/>
      <c r="G15" s="114"/>
      <c r="H15" s="114"/>
      <c r="I15" s="118"/>
      <c r="J15" s="114"/>
      <c r="K15" s="118"/>
      <c r="L15" s="114"/>
      <c r="M15" s="118"/>
      <c r="N15" s="114"/>
      <c r="O15" s="114"/>
      <c r="P15" s="114"/>
      <c r="Q15" s="114"/>
      <c r="R15" s="112"/>
      <c r="S15" s="114"/>
      <c r="T15" s="114"/>
      <c r="U15" s="118"/>
      <c r="V15" s="114"/>
      <c r="W15" s="114"/>
      <c r="X15" s="112"/>
      <c r="Y15" s="114"/>
      <c r="Z15" s="112"/>
      <c r="AA15" s="114"/>
      <c r="AB15" s="114"/>
      <c r="AC15" s="114"/>
      <c r="AD15" s="114"/>
      <c r="AE15" s="114"/>
      <c r="AF15" s="177"/>
      <c r="AG15" s="114"/>
      <c r="AH15" s="112"/>
      <c r="AI15" s="114"/>
      <c r="AJ15" s="114"/>
      <c r="AK15" s="114"/>
      <c r="AL15" s="114"/>
      <c r="AM15" s="114"/>
      <c r="AN15" s="112"/>
      <c r="AO15" s="114"/>
      <c r="AP15" s="114"/>
      <c r="AQ15" s="114"/>
      <c r="AR15" s="112"/>
      <c r="AS15" s="116"/>
      <c r="AT15" s="116"/>
      <c r="AU15" s="114"/>
      <c r="AV15" s="114"/>
      <c r="AW15" s="116"/>
      <c r="AX15" s="116"/>
      <c r="AY15" s="114"/>
      <c r="AZ15" s="114"/>
      <c r="BA15" s="116"/>
      <c r="BB15" s="116"/>
      <c r="BC15" s="116"/>
    </row>
    <row r="16" spans="1:55" ht="16.5">
      <c r="A16" s="5">
        <v>16</v>
      </c>
      <c r="B16" s="6" t="s">
        <v>24</v>
      </c>
      <c r="C16" s="123"/>
      <c r="D16" s="114"/>
      <c r="E16" s="114"/>
      <c r="F16" s="114"/>
      <c r="G16" s="114"/>
      <c r="H16" s="123"/>
      <c r="I16" s="114"/>
      <c r="J16" s="12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23"/>
      <c r="Y16" s="114"/>
      <c r="Z16" s="123"/>
      <c r="AA16" s="114"/>
      <c r="AB16" s="123"/>
      <c r="AC16" s="114"/>
      <c r="AD16" s="123"/>
      <c r="AE16" s="114"/>
      <c r="AF16" s="177"/>
      <c r="AG16" s="114"/>
      <c r="AH16" s="123"/>
      <c r="AI16" s="114"/>
      <c r="AJ16" s="114"/>
      <c r="AK16" s="114"/>
      <c r="AL16" s="114"/>
      <c r="AM16" s="114"/>
      <c r="AN16" s="123"/>
      <c r="AO16" s="114"/>
      <c r="AP16" s="114"/>
      <c r="AQ16" s="114"/>
      <c r="AR16" s="112"/>
      <c r="AS16" s="116"/>
      <c r="AT16" s="116"/>
      <c r="AU16" s="114"/>
      <c r="AV16" s="114"/>
      <c r="AW16" s="116"/>
      <c r="AX16" s="116"/>
      <c r="AY16" s="114"/>
      <c r="AZ16" s="114"/>
      <c r="BA16" s="116"/>
      <c r="BB16" s="116"/>
      <c r="BC16" s="116"/>
    </row>
    <row r="17" spans="1:55" ht="16.5">
      <c r="A17" s="5">
        <v>17</v>
      </c>
      <c r="B17" s="6" t="s">
        <v>25</v>
      </c>
      <c r="C17" s="112"/>
      <c r="D17" s="114"/>
      <c r="E17" s="114"/>
      <c r="F17" s="117"/>
      <c r="G17" s="114"/>
      <c r="H17" s="114"/>
      <c r="I17" s="114"/>
      <c r="J17" s="114"/>
      <c r="K17" s="112"/>
      <c r="L17" s="114"/>
      <c r="M17" s="114"/>
      <c r="N17" s="114"/>
      <c r="O17" s="114"/>
      <c r="P17" s="114"/>
      <c r="Q17" s="114"/>
      <c r="R17" s="117"/>
      <c r="S17" s="114"/>
      <c r="T17" s="114"/>
      <c r="U17" s="114"/>
      <c r="V17" s="114"/>
      <c r="W17" s="114"/>
      <c r="X17" s="117"/>
      <c r="Y17" s="114"/>
      <c r="Z17" s="114"/>
      <c r="AA17" s="114"/>
      <c r="AB17" s="114"/>
      <c r="AC17" s="114"/>
      <c r="AD17" s="114"/>
      <c r="AE17" s="114"/>
      <c r="AF17" s="177"/>
      <c r="AG17" s="114"/>
      <c r="AH17" s="117"/>
      <c r="AI17" s="114"/>
      <c r="AJ17" s="114"/>
      <c r="AK17" s="114"/>
      <c r="AL17" s="114"/>
      <c r="AM17" s="114"/>
      <c r="AN17" s="114"/>
      <c r="AO17" s="114"/>
      <c r="AP17" s="114"/>
      <c r="AQ17" s="114"/>
      <c r="AR17" s="117"/>
      <c r="AS17" s="116"/>
      <c r="AT17" s="116"/>
      <c r="AU17" s="114"/>
      <c r="AV17" s="114"/>
      <c r="AW17" s="116"/>
      <c r="AX17" s="116"/>
      <c r="AY17" s="114"/>
      <c r="AZ17" s="114"/>
      <c r="BA17" s="116"/>
      <c r="BB17" s="116"/>
      <c r="BC17" s="116"/>
    </row>
    <row r="18" spans="1:55" ht="16.5">
      <c r="A18" s="5">
        <v>18</v>
      </c>
      <c r="B18" s="6" t="s">
        <v>289</v>
      </c>
      <c r="C18" s="112"/>
      <c r="D18" s="114"/>
      <c r="E18" s="114"/>
      <c r="F18" s="114"/>
      <c r="G18" s="114"/>
      <c r="H18" s="114"/>
      <c r="I18" s="114"/>
      <c r="J18" s="114"/>
      <c r="K18" s="118"/>
      <c r="L18" s="114"/>
      <c r="M18" s="114"/>
      <c r="N18" s="114"/>
      <c r="O18" s="114"/>
      <c r="P18" s="112"/>
      <c r="Q18" s="114"/>
      <c r="R18" s="114"/>
      <c r="S18" s="114"/>
      <c r="T18" s="114"/>
      <c r="U18" s="114"/>
      <c r="V18" s="114"/>
      <c r="W18" s="114"/>
      <c r="X18" s="112"/>
      <c r="Y18" s="114"/>
      <c r="Z18" s="112"/>
      <c r="AA18" s="112"/>
      <c r="AB18" s="112"/>
      <c r="AC18" s="112"/>
      <c r="AD18" s="112"/>
      <c r="AE18" s="114"/>
      <c r="AF18" s="177"/>
      <c r="AG18" s="114"/>
      <c r="AH18" s="112"/>
      <c r="AI18" s="114"/>
      <c r="AJ18" s="114"/>
      <c r="AK18" s="114"/>
      <c r="AL18" s="114"/>
      <c r="AM18" s="114"/>
      <c r="AN18" s="112"/>
      <c r="AO18" s="114"/>
      <c r="AP18" s="114"/>
      <c r="AQ18" s="114"/>
      <c r="AR18" s="112"/>
      <c r="AS18" s="116"/>
      <c r="AT18" s="116"/>
      <c r="AU18" s="114"/>
      <c r="AV18" s="114"/>
      <c r="AW18" s="116"/>
      <c r="AX18" s="116"/>
      <c r="AY18" s="114"/>
      <c r="AZ18" s="114"/>
      <c r="BA18" s="116"/>
      <c r="BB18" s="116"/>
      <c r="BC18" s="116"/>
    </row>
    <row r="19" spans="1:55" ht="16.5">
      <c r="A19" s="5">
        <v>19</v>
      </c>
      <c r="B19" s="6" t="s">
        <v>26</v>
      </c>
      <c r="C19" s="112"/>
      <c r="D19" s="114"/>
      <c r="E19" s="112"/>
      <c r="F19" s="114"/>
      <c r="G19" s="114"/>
      <c r="H19" s="114"/>
      <c r="I19" s="118"/>
      <c r="J19" s="114"/>
      <c r="K19" s="118"/>
      <c r="L19" s="114"/>
      <c r="M19" s="118"/>
      <c r="N19" s="114"/>
      <c r="O19" s="114"/>
      <c r="P19" s="112"/>
      <c r="Q19" s="114"/>
      <c r="R19" s="112"/>
      <c r="S19" s="114"/>
      <c r="T19" s="114"/>
      <c r="U19" s="114"/>
      <c r="V19" s="114"/>
      <c r="W19" s="114"/>
      <c r="X19" s="112"/>
      <c r="Y19" s="112"/>
      <c r="Z19" s="114"/>
      <c r="AA19" s="114"/>
      <c r="AB19" s="112"/>
      <c r="AC19" s="114"/>
      <c r="AD19" s="112"/>
      <c r="AE19" s="114"/>
      <c r="AF19" s="177"/>
      <c r="AG19" s="114"/>
      <c r="AH19" s="112"/>
      <c r="AI19" s="114"/>
      <c r="AJ19" s="124"/>
      <c r="AK19" s="114"/>
      <c r="AL19" s="114"/>
      <c r="AM19" s="114"/>
      <c r="AN19" s="112"/>
      <c r="AO19" s="114"/>
      <c r="AP19" s="114"/>
      <c r="AQ19" s="114"/>
      <c r="AR19" s="114"/>
      <c r="AS19" s="116"/>
      <c r="AT19" s="116"/>
      <c r="AU19" s="114"/>
      <c r="AV19" s="114"/>
      <c r="AW19" s="116"/>
      <c r="AX19" s="116"/>
      <c r="AY19" s="114"/>
      <c r="AZ19" s="114"/>
      <c r="BA19" s="116"/>
      <c r="BB19" s="116"/>
      <c r="BC19" s="116"/>
    </row>
    <row r="20" spans="1:55" ht="16.5">
      <c r="A20" s="5">
        <v>20</v>
      </c>
      <c r="B20" s="6" t="s">
        <v>27</v>
      </c>
      <c r="C20" s="112"/>
      <c r="D20" s="114"/>
      <c r="E20" s="114"/>
      <c r="F20" s="117"/>
      <c r="G20" s="114"/>
      <c r="H20" s="112"/>
      <c r="I20" s="114"/>
      <c r="J20" s="114"/>
      <c r="K20" s="118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2"/>
      <c r="Y20" s="114"/>
      <c r="Z20" s="112"/>
      <c r="AA20" s="114"/>
      <c r="AB20" s="114"/>
      <c r="AC20" s="114"/>
      <c r="AD20" s="114"/>
      <c r="AE20" s="114"/>
      <c r="AF20" s="177"/>
      <c r="AG20" s="114"/>
      <c r="AH20" s="112"/>
      <c r="AI20" s="114"/>
      <c r="AJ20" s="114"/>
      <c r="AK20" s="114"/>
      <c r="AL20" s="114"/>
      <c r="AM20" s="114"/>
      <c r="AN20" s="112"/>
      <c r="AO20" s="114"/>
      <c r="AP20" s="114"/>
      <c r="AQ20" s="112"/>
      <c r="AR20" s="112"/>
      <c r="AS20" s="116"/>
      <c r="AT20" s="116"/>
      <c r="AU20" s="114"/>
      <c r="AV20" s="114"/>
      <c r="AW20" s="116"/>
      <c r="AX20" s="116"/>
      <c r="AY20" s="114"/>
      <c r="AZ20" s="114"/>
      <c r="BA20" s="116"/>
      <c r="BB20" s="116"/>
      <c r="BC20" s="116"/>
    </row>
    <row r="21" spans="1:55" ht="16.5">
      <c r="A21" s="5">
        <v>21</v>
      </c>
      <c r="B21" s="6" t="s">
        <v>28</v>
      </c>
      <c r="C21" s="9"/>
      <c r="D21" s="114"/>
      <c r="E21" s="9"/>
      <c r="F21" s="114"/>
      <c r="G21" s="114"/>
      <c r="H21" s="114"/>
      <c r="I21" s="114"/>
      <c r="J21" s="114"/>
      <c r="K21" s="87"/>
      <c r="L21" s="114"/>
      <c r="M21" s="87"/>
      <c r="N21" s="114"/>
      <c r="O21" s="112"/>
      <c r="P21" s="114"/>
      <c r="Q21" s="114"/>
      <c r="R21" s="114"/>
      <c r="S21" s="114"/>
      <c r="T21" s="114"/>
      <c r="U21" s="87"/>
      <c r="V21" s="114"/>
      <c r="W21" s="114"/>
      <c r="X21" s="87"/>
      <c r="Y21" s="114"/>
      <c r="Z21" s="112"/>
      <c r="AA21" s="114"/>
      <c r="AB21" s="112"/>
      <c r="AC21" s="114"/>
      <c r="AD21" s="112"/>
      <c r="AE21" s="114"/>
      <c r="AF21" s="177"/>
      <c r="AG21" s="112"/>
      <c r="AH21" s="114"/>
      <c r="AI21" s="114"/>
      <c r="AJ21" s="114"/>
      <c r="AK21" s="114"/>
      <c r="AL21" s="114"/>
      <c r="AM21" s="114"/>
      <c r="AN21" s="112"/>
      <c r="AO21" s="114"/>
      <c r="AP21" s="114"/>
      <c r="AQ21" s="114"/>
      <c r="AR21" s="112"/>
      <c r="AS21" s="116"/>
      <c r="AT21" s="116"/>
      <c r="AU21" s="114"/>
      <c r="AV21" s="114"/>
      <c r="AW21" s="116"/>
      <c r="AX21" s="116"/>
      <c r="AY21" s="114"/>
      <c r="AZ21" s="114"/>
      <c r="BA21" s="116"/>
      <c r="BB21" s="116"/>
      <c r="BC21" s="116"/>
    </row>
    <row r="22" spans="1:55" ht="16.5">
      <c r="A22" s="5">
        <v>22</v>
      </c>
      <c r="B22" s="6" t="s">
        <v>29</v>
      </c>
      <c r="C22" s="112"/>
      <c r="D22" s="114"/>
      <c r="E22" s="112"/>
      <c r="F22" s="114"/>
      <c r="G22" s="114"/>
      <c r="H22" s="112"/>
      <c r="I22" s="114"/>
      <c r="J22" s="114"/>
      <c r="K22" s="118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2"/>
      <c r="Y22" s="114"/>
      <c r="Z22" s="112"/>
      <c r="AA22" s="114"/>
      <c r="AB22" s="112"/>
      <c r="AC22" s="114"/>
      <c r="AD22" s="112"/>
      <c r="AE22" s="114"/>
      <c r="AF22" s="177"/>
      <c r="AG22" s="114"/>
      <c r="AH22" s="112"/>
      <c r="AI22" s="114"/>
      <c r="AJ22" s="114"/>
      <c r="AK22" s="114"/>
      <c r="AL22" s="114"/>
      <c r="AM22" s="114"/>
      <c r="AN22" s="112"/>
      <c r="AO22" s="114"/>
      <c r="AP22" s="114"/>
      <c r="AQ22" s="114"/>
      <c r="AR22" s="112"/>
      <c r="AS22" s="116"/>
      <c r="AT22" s="116"/>
      <c r="AU22" s="114"/>
      <c r="AV22" s="114"/>
      <c r="AW22" s="116"/>
      <c r="AX22" s="116"/>
      <c r="AY22" s="114"/>
      <c r="AZ22" s="114"/>
      <c r="BA22" s="116"/>
      <c r="BB22" s="116"/>
      <c r="BC22" s="116"/>
    </row>
    <row r="23" spans="1:55" ht="16.5">
      <c r="A23" s="5">
        <v>23</v>
      </c>
      <c r="B23" s="6" t="s">
        <v>104</v>
      </c>
      <c r="C23" s="112"/>
      <c r="D23" s="114"/>
      <c r="E23" s="114"/>
      <c r="F23" s="114"/>
      <c r="G23" s="114"/>
      <c r="H23" s="112"/>
      <c r="I23" s="114"/>
      <c r="J23" s="114"/>
      <c r="K23" s="114"/>
      <c r="L23" s="114"/>
      <c r="M23" s="114"/>
      <c r="N23" s="114"/>
      <c r="O23" s="112"/>
      <c r="P23" s="114"/>
      <c r="Q23" s="114"/>
      <c r="R23" s="114"/>
      <c r="S23" s="114"/>
      <c r="T23" s="114"/>
      <c r="U23" s="114"/>
      <c r="V23" s="114"/>
      <c r="W23" s="114"/>
      <c r="X23" s="112"/>
      <c r="Y23" s="114"/>
      <c r="Z23" s="112"/>
      <c r="AA23" s="114"/>
      <c r="AB23" s="114"/>
      <c r="AC23" s="114"/>
      <c r="AD23" s="114"/>
      <c r="AE23" s="114"/>
      <c r="AF23" s="177"/>
      <c r="AG23" s="112"/>
      <c r="AH23" s="112"/>
      <c r="AI23" s="114"/>
      <c r="AJ23" s="114"/>
      <c r="AK23" s="114"/>
      <c r="AL23" s="114"/>
      <c r="AM23" s="114"/>
      <c r="AN23" s="112"/>
      <c r="AO23" s="114"/>
      <c r="AP23" s="114"/>
      <c r="AQ23" s="114"/>
      <c r="AR23" s="112"/>
      <c r="AS23" s="116"/>
      <c r="AT23" s="116"/>
      <c r="AU23" s="114"/>
      <c r="AV23" s="114"/>
      <c r="AW23" s="116"/>
      <c r="AX23" s="116"/>
      <c r="AY23" s="114"/>
      <c r="AZ23" s="114"/>
      <c r="BA23" s="116"/>
      <c r="BB23" s="116"/>
      <c r="BC23" s="116"/>
    </row>
    <row r="24" spans="1:55" ht="16.5">
      <c r="A24" s="5">
        <v>24</v>
      </c>
      <c r="B24" s="6" t="s">
        <v>30</v>
      </c>
      <c r="C24" s="125"/>
      <c r="D24" s="114"/>
      <c r="E24" s="114"/>
      <c r="F24" s="117"/>
      <c r="G24" s="114"/>
      <c r="H24" s="114"/>
      <c r="I24" s="118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2"/>
      <c r="Y24" s="114"/>
      <c r="Z24" s="112"/>
      <c r="AA24" s="114"/>
      <c r="AB24" s="112"/>
      <c r="AC24" s="114"/>
      <c r="AD24" s="112"/>
      <c r="AE24" s="114"/>
      <c r="AF24" s="177"/>
      <c r="AG24" s="114"/>
      <c r="AH24" s="112"/>
      <c r="AI24" s="114"/>
      <c r="AJ24" s="112"/>
      <c r="AK24" s="114"/>
      <c r="AL24" s="114"/>
      <c r="AM24" s="114"/>
      <c r="AN24" s="112"/>
      <c r="AO24" s="114"/>
      <c r="AP24" s="112"/>
      <c r="AQ24" s="114"/>
      <c r="AR24" s="112"/>
      <c r="AS24" s="116"/>
      <c r="AT24" s="116"/>
      <c r="AU24" s="114"/>
      <c r="AV24" s="112"/>
      <c r="AW24" s="116"/>
      <c r="AX24" s="116"/>
      <c r="AY24" s="114"/>
      <c r="AZ24" s="114"/>
      <c r="BA24" s="116"/>
      <c r="BB24" s="116"/>
      <c r="BC24" s="116"/>
    </row>
    <row r="25" spans="1:55" ht="16.5">
      <c r="A25" s="5">
        <v>25</v>
      </c>
      <c r="B25" s="6" t="s">
        <v>31</v>
      </c>
      <c r="C25" s="112"/>
      <c r="D25" s="117"/>
      <c r="E25" s="114"/>
      <c r="F25" s="117"/>
      <c r="G25" s="114"/>
      <c r="H25" s="114"/>
      <c r="I25" s="118"/>
      <c r="J25" s="114"/>
      <c r="K25" s="118"/>
      <c r="L25" s="114"/>
      <c r="M25" s="114"/>
      <c r="N25" s="114"/>
      <c r="O25" s="112"/>
      <c r="P25" s="114"/>
      <c r="Q25" s="114"/>
      <c r="R25" s="114"/>
      <c r="S25" s="114"/>
      <c r="T25" s="114"/>
      <c r="U25" s="118"/>
      <c r="V25" s="114"/>
      <c r="W25" s="114"/>
      <c r="X25" s="112"/>
      <c r="Y25" s="114"/>
      <c r="Z25" s="112"/>
      <c r="AA25" s="114"/>
      <c r="AB25" s="112"/>
      <c r="AC25" s="114"/>
      <c r="AD25" s="112"/>
      <c r="AE25" s="114"/>
      <c r="AF25" s="177"/>
      <c r="AG25" s="114"/>
      <c r="AH25" s="114"/>
      <c r="AI25" s="114"/>
      <c r="AJ25" s="114"/>
      <c r="AK25" s="114"/>
      <c r="AL25" s="114"/>
      <c r="AM25" s="114"/>
      <c r="AN25" s="112"/>
      <c r="AO25" s="114"/>
      <c r="AP25" s="114"/>
      <c r="AQ25" s="114"/>
      <c r="AR25" s="112"/>
      <c r="AS25" s="116"/>
      <c r="AT25" s="116"/>
      <c r="AU25" s="114"/>
      <c r="AV25" s="114"/>
      <c r="AW25" s="116"/>
      <c r="AX25" s="116"/>
      <c r="AY25" s="114"/>
      <c r="AZ25" s="114"/>
      <c r="BA25" s="116"/>
      <c r="BB25" s="116"/>
      <c r="BC25" s="116"/>
    </row>
    <row r="26" spans="1:55" ht="16.5">
      <c r="A26" s="5">
        <v>26</v>
      </c>
      <c r="B26" s="6" t="s">
        <v>32</v>
      </c>
      <c r="C26" s="126"/>
      <c r="D26" s="114"/>
      <c r="E26" s="114"/>
      <c r="F26" s="114"/>
      <c r="G26" s="114"/>
      <c r="H26" s="114"/>
      <c r="I26" s="126"/>
      <c r="J26" s="114"/>
      <c r="K26" s="114"/>
      <c r="L26" s="114"/>
      <c r="M26" s="114"/>
      <c r="N26" s="114"/>
      <c r="O26" s="114"/>
      <c r="P26" s="126"/>
      <c r="Q26" s="114"/>
      <c r="R26" s="126"/>
      <c r="S26" s="114"/>
      <c r="T26" s="114"/>
      <c r="U26" s="126"/>
      <c r="V26" s="114"/>
      <c r="W26" s="114"/>
      <c r="X26" s="126"/>
      <c r="Y26" s="114"/>
      <c r="Z26" s="126"/>
      <c r="AA26" s="114"/>
      <c r="AB26" s="126"/>
      <c r="AC26" s="114"/>
      <c r="AD26" s="126"/>
      <c r="AE26" s="114"/>
      <c r="AF26" s="177"/>
      <c r="AG26" s="114"/>
      <c r="AH26" s="126"/>
      <c r="AI26" s="114"/>
      <c r="AJ26" s="114"/>
      <c r="AK26" s="114"/>
      <c r="AL26" s="114"/>
      <c r="AM26" s="114"/>
      <c r="AN26" s="126"/>
      <c r="AO26" s="114"/>
      <c r="AP26" s="114"/>
      <c r="AQ26" s="114"/>
      <c r="AR26" s="126"/>
      <c r="AS26" s="116"/>
      <c r="AT26" s="116"/>
      <c r="AU26" s="114"/>
      <c r="AV26" s="114"/>
      <c r="AW26" s="116"/>
      <c r="AX26" s="116"/>
      <c r="AY26" s="114"/>
      <c r="AZ26" s="114"/>
      <c r="BA26" s="116"/>
      <c r="BB26" s="116"/>
      <c r="BC26" s="116"/>
    </row>
    <row r="27" spans="1:55" ht="16.5">
      <c r="A27" s="5">
        <v>27</v>
      </c>
      <c r="B27" s="6" t="s">
        <v>33</v>
      </c>
      <c r="C27" s="112"/>
      <c r="D27" s="114"/>
      <c r="E27" s="114"/>
      <c r="F27" s="114"/>
      <c r="G27" s="114"/>
      <c r="H27" s="114"/>
      <c r="I27" s="118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77"/>
      <c r="AG27" s="114"/>
      <c r="AH27" s="112"/>
      <c r="AI27" s="114"/>
      <c r="AJ27" s="114"/>
      <c r="AK27" s="114"/>
      <c r="AL27" s="112"/>
      <c r="AM27" s="114"/>
      <c r="AN27" s="112"/>
      <c r="AO27" s="114"/>
      <c r="AP27" s="112"/>
      <c r="AQ27" s="114"/>
      <c r="AR27" s="112"/>
      <c r="AS27" s="116"/>
      <c r="AT27" s="116"/>
      <c r="AU27" s="114"/>
      <c r="AV27" s="112"/>
      <c r="AW27" s="116"/>
      <c r="AX27" s="116"/>
      <c r="AY27" s="114"/>
      <c r="AZ27" s="114"/>
      <c r="BA27" s="116"/>
      <c r="BB27" s="116"/>
      <c r="BC27" s="116"/>
    </row>
    <row r="28" spans="1:55" ht="16.5">
      <c r="A28" s="5">
        <v>28</v>
      </c>
      <c r="B28" s="6" t="s">
        <v>215</v>
      </c>
      <c r="C28" s="114"/>
      <c r="D28" s="114"/>
      <c r="E28" s="112"/>
      <c r="F28" s="114"/>
      <c r="G28" s="114"/>
      <c r="H28" s="112"/>
      <c r="I28" s="118"/>
      <c r="J28" s="114"/>
      <c r="K28" s="118"/>
      <c r="L28" s="114"/>
      <c r="M28" s="118"/>
      <c r="N28" s="114"/>
      <c r="O28" s="114"/>
      <c r="P28" s="112"/>
      <c r="Q28" s="114"/>
      <c r="R28" s="114"/>
      <c r="S28" s="114"/>
      <c r="T28" s="114"/>
      <c r="U28" s="114"/>
      <c r="V28" s="114"/>
      <c r="W28" s="114"/>
      <c r="X28" s="112"/>
      <c r="Y28" s="114"/>
      <c r="Z28" s="112"/>
      <c r="AA28" s="114"/>
      <c r="AB28" s="114"/>
      <c r="AC28" s="114"/>
      <c r="AD28" s="114"/>
      <c r="AE28" s="114"/>
      <c r="AF28" s="177"/>
      <c r="AG28" s="114"/>
      <c r="AH28" s="112"/>
      <c r="AI28" s="114"/>
      <c r="AJ28" s="114"/>
      <c r="AK28" s="114"/>
      <c r="AL28" s="114"/>
      <c r="AM28" s="114"/>
      <c r="AN28" s="112"/>
      <c r="AO28" s="114"/>
      <c r="AP28" s="114"/>
      <c r="AQ28" s="114"/>
      <c r="AR28" s="112"/>
      <c r="AS28" s="116"/>
      <c r="AT28" s="116"/>
      <c r="AU28" s="114"/>
      <c r="AV28" s="114"/>
      <c r="AW28" s="116"/>
      <c r="AX28" s="116"/>
      <c r="AY28" s="114"/>
      <c r="AZ28" s="114"/>
      <c r="BA28" s="116"/>
      <c r="BB28" s="116"/>
      <c r="BC28" s="116"/>
    </row>
    <row r="29" spans="1:55" ht="16.5">
      <c r="A29" s="5">
        <v>29</v>
      </c>
      <c r="B29" s="6" t="s">
        <v>180</v>
      </c>
      <c r="C29" s="112"/>
      <c r="D29" s="114"/>
      <c r="E29" s="112"/>
      <c r="F29" s="117"/>
      <c r="G29" s="114"/>
      <c r="H29" s="112"/>
      <c r="I29" s="114"/>
      <c r="J29" s="114"/>
      <c r="K29" s="118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2"/>
      <c r="Y29" s="114"/>
      <c r="Z29" s="112"/>
      <c r="AA29" s="114"/>
      <c r="AB29" s="112"/>
      <c r="AC29" s="114"/>
      <c r="AD29" s="112"/>
      <c r="AE29" s="114"/>
      <c r="AF29" s="177"/>
      <c r="AG29" s="114"/>
      <c r="AH29" s="112"/>
      <c r="AI29" s="114"/>
      <c r="AJ29" s="114"/>
      <c r="AK29" s="114"/>
      <c r="AL29" s="114"/>
      <c r="AM29" s="114"/>
      <c r="AN29" s="112"/>
      <c r="AO29" s="114"/>
      <c r="AP29" s="114"/>
      <c r="AQ29" s="114"/>
      <c r="AR29" s="112"/>
      <c r="AS29" s="116"/>
      <c r="AT29" s="116"/>
      <c r="AU29" s="114"/>
      <c r="AV29" s="114"/>
      <c r="AW29" s="116"/>
      <c r="AX29" s="116"/>
      <c r="AY29" s="114"/>
      <c r="AZ29" s="114"/>
      <c r="BA29" s="116"/>
      <c r="BB29" s="116"/>
      <c r="BC29" s="116"/>
    </row>
    <row r="30" spans="1:55" ht="16.5">
      <c r="A30" s="5">
        <v>30</v>
      </c>
      <c r="B30" s="6" t="s">
        <v>216</v>
      </c>
      <c r="C30" s="112"/>
      <c r="D30" s="114"/>
      <c r="E30" s="112"/>
      <c r="F30" s="114"/>
      <c r="G30" s="114"/>
      <c r="H30" s="112"/>
      <c r="I30" s="118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2"/>
      <c r="Y30" s="114"/>
      <c r="Z30" s="112"/>
      <c r="AA30" s="114"/>
      <c r="AB30" s="112"/>
      <c r="AC30" s="114"/>
      <c r="AD30" s="112"/>
      <c r="AE30" s="114"/>
      <c r="AF30" s="177"/>
      <c r="AG30" s="114"/>
      <c r="AH30" s="112"/>
      <c r="AI30" s="114"/>
      <c r="AJ30" s="112"/>
      <c r="AK30" s="114"/>
      <c r="AL30" s="112"/>
      <c r="AM30" s="114"/>
      <c r="AN30" s="112"/>
      <c r="AO30" s="114"/>
      <c r="AP30" s="114"/>
      <c r="AQ30" s="112"/>
      <c r="AR30" s="112"/>
      <c r="AS30" s="116"/>
      <c r="AT30" s="116"/>
      <c r="AU30" s="114"/>
      <c r="AV30" s="114"/>
      <c r="AW30" s="116"/>
      <c r="AX30" s="116"/>
      <c r="AY30" s="114"/>
      <c r="AZ30" s="114"/>
      <c r="BA30" s="116"/>
      <c r="BB30" s="116"/>
      <c r="BC30" s="116"/>
    </row>
    <row r="31" spans="1:55" ht="16.5">
      <c r="A31" s="5">
        <v>31</v>
      </c>
      <c r="B31" s="6" t="s">
        <v>290</v>
      </c>
      <c r="C31" s="124"/>
      <c r="D31" s="114"/>
      <c r="E31" s="114"/>
      <c r="F31" s="124"/>
      <c r="G31" s="114"/>
      <c r="H31" s="124"/>
      <c r="I31" s="114"/>
      <c r="J31" s="114"/>
      <c r="K31" s="124"/>
      <c r="L31" s="114"/>
      <c r="M31" s="114"/>
      <c r="N31" s="124"/>
      <c r="O31" s="114"/>
      <c r="P31" s="114"/>
      <c r="Q31" s="114"/>
      <c r="R31" s="114"/>
      <c r="S31" s="114"/>
      <c r="T31" s="114"/>
      <c r="U31" s="114"/>
      <c r="V31" s="124"/>
      <c r="W31" s="114"/>
      <c r="X31" s="124"/>
      <c r="Y31" s="114"/>
      <c r="Z31" s="124"/>
      <c r="AA31" s="124"/>
      <c r="AB31" s="124"/>
      <c r="AC31" s="124"/>
      <c r="AD31" s="124"/>
      <c r="AE31" s="114"/>
      <c r="AF31" s="177"/>
      <c r="AG31" s="114"/>
      <c r="AH31" s="124"/>
      <c r="AI31" s="114"/>
      <c r="AJ31" s="124"/>
      <c r="AK31" s="114"/>
      <c r="AL31" s="114"/>
      <c r="AM31" s="114"/>
      <c r="AN31" s="124"/>
      <c r="AO31" s="114"/>
      <c r="AP31" s="114"/>
      <c r="AQ31" s="114"/>
      <c r="AR31" s="124"/>
      <c r="AS31" s="116"/>
      <c r="AT31" s="116"/>
      <c r="AU31" s="114"/>
      <c r="AV31" s="114"/>
      <c r="AW31" s="116"/>
      <c r="AX31" s="116"/>
      <c r="AY31" s="114"/>
      <c r="AZ31" s="114"/>
      <c r="BA31" s="116"/>
      <c r="BB31" s="116"/>
      <c r="BC31" s="116"/>
    </row>
    <row r="32" spans="1:55" s="170" customFormat="1" ht="16.5">
      <c r="A32" s="5">
        <v>32</v>
      </c>
      <c r="B32" s="6" t="s">
        <v>181</v>
      </c>
      <c r="C32" s="165"/>
      <c r="D32" s="166"/>
      <c r="E32" s="165"/>
      <c r="F32" s="166"/>
      <c r="G32" s="168"/>
      <c r="H32" s="168"/>
      <c r="I32" s="167"/>
      <c r="J32" s="168"/>
      <c r="K32" s="168"/>
      <c r="L32" s="168"/>
      <c r="M32" s="168"/>
      <c r="N32" s="168"/>
      <c r="O32" s="165"/>
      <c r="P32" s="168"/>
      <c r="Q32" s="168"/>
      <c r="R32" s="168"/>
      <c r="S32" s="168"/>
      <c r="T32" s="168"/>
      <c r="U32" s="168"/>
      <c r="V32" s="168"/>
      <c r="W32" s="167"/>
      <c r="X32" s="168"/>
      <c r="Y32" s="165"/>
      <c r="Z32" s="168"/>
      <c r="AA32" s="165"/>
      <c r="AB32" s="168"/>
      <c r="AC32" s="165"/>
      <c r="AD32" s="168"/>
      <c r="AE32" s="168"/>
      <c r="AF32" s="177"/>
      <c r="AG32" s="165"/>
      <c r="AH32" s="168"/>
      <c r="AI32" s="168"/>
      <c r="AJ32" s="168"/>
      <c r="AK32" s="168"/>
      <c r="AL32" s="168"/>
      <c r="AM32" s="165"/>
      <c r="AN32" s="168"/>
      <c r="AO32" s="165"/>
      <c r="AP32" s="168"/>
      <c r="AQ32" s="165"/>
      <c r="AR32" s="168"/>
      <c r="AS32" s="116"/>
      <c r="AT32" s="116"/>
      <c r="AU32" s="165"/>
      <c r="AV32" s="168"/>
      <c r="AW32" s="116"/>
      <c r="AX32" s="116"/>
      <c r="AY32" s="169"/>
      <c r="AZ32" s="169"/>
      <c r="BA32" s="116"/>
      <c r="BB32" s="116"/>
      <c r="BC32" s="116"/>
    </row>
    <row r="33" spans="1:55" ht="16.5">
      <c r="A33" s="5">
        <v>33</v>
      </c>
      <c r="B33" s="6" t="s">
        <v>182</v>
      </c>
      <c r="C33" s="112"/>
      <c r="D33" s="114"/>
      <c r="E33" s="112"/>
      <c r="F33" s="114"/>
      <c r="G33" s="114"/>
      <c r="H33" s="112"/>
      <c r="I33" s="114"/>
      <c r="J33" s="112"/>
      <c r="K33" s="118"/>
      <c r="L33" s="114"/>
      <c r="M33" s="114"/>
      <c r="N33" s="114"/>
      <c r="O33" s="114"/>
      <c r="P33" s="112"/>
      <c r="Q33" s="114"/>
      <c r="R33" s="114"/>
      <c r="S33" s="114"/>
      <c r="T33" s="114"/>
      <c r="U33" s="118"/>
      <c r="V33" s="114"/>
      <c r="W33" s="114"/>
      <c r="X33" s="112"/>
      <c r="Y33" s="112"/>
      <c r="Z33" s="112"/>
      <c r="AA33" s="114"/>
      <c r="AB33" s="114"/>
      <c r="AC33" s="114"/>
      <c r="AD33" s="114"/>
      <c r="AE33" s="114"/>
      <c r="AF33" s="177"/>
      <c r="AG33" s="114"/>
      <c r="AH33" s="112"/>
      <c r="AI33" s="114"/>
      <c r="AJ33" s="124"/>
      <c r="AK33" s="114"/>
      <c r="AL33" s="114"/>
      <c r="AM33" s="114"/>
      <c r="AN33" s="112"/>
      <c r="AO33" s="114"/>
      <c r="AP33" s="112"/>
      <c r="AQ33" s="114"/>
      <c r="AR33" s="114"/>
      <c r="AS33" s="116"/>
      <c r="AT33" s="116"/>
      <c r="AU33" s="114"/>
      <c r="AV33" s="112"/>
      <c r="AW33" s="116"/>
      <c r="AX33" s="116"/>
      <c r="AY33" s="114"/>
      <c r="AZ33" s="114"/>
      <c r="BA33" s="116"/>
      <c r="BB33" s="116"/>
      <c r="BC33" s="116"/>
    </row>
    <row r="34" spans="1:55" ht="16.5">
      <c r="A34" s="5">
        <v>34</v>
      </c>
      <c r="B34" s="6" t="s">
        <v>183</v>
      </c>
      <c r="C34" s="112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77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6"/>
      <c r="AT34" s="116"/>
      <c r="AU34" s="114"/>
      <c r="AV34" s="114"/>
      <c r="AW34" s="116"/>
      <c r="AX34" s="116"/>
      <c r="AY34" s="112"/>
      <c r="AZ34" s="112"/>
      <c r="BA34" s="116"/>
      <c r="BB34" s="116"/>
      <c r="BC34" s="116"/>
    </row>
    <row r="35" spans="1:55" ht="16.5">
      <c r="A35" s="5">
        <v>35</v>
      </c>
      <c r="B35" s="6" t="s">
        <v>34</v>
      </c>
      <c r="C35" s="114"/>
      <c r="D35" s="114"/>
      <c r="E35" s="112"/>
      <c r="F35" s="114"/>
      <c r="G35" s="118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8"/>
      <c r="X35" s="114"/>
      <c r="Y35" s="112"/>
      <c r="Z35" s="114"/>
      <c r="AA35" s="112"/>
      <c r="AB35" s="114"/>
      <c r="AC35" s="112"/>
      <c r="AD35" s="114"/>
      <c r="AE35" s="114"/>
      <c r="AF35" s="177"/>
      <c r="AG35" s="112"/>
      <c r="AH35" s="114"/>
      <c r="AI35" s="112"/>
      <c r="AJ35" s="114"/>
      <c r="AK35" s="114"/>
      <c r="AL35" s="114"/>
      <c r="AM35" s="112"/>
      <c r="AN35" s="114"/>
      <c r="AO35" s="114"/>
      <c r="AP35" s="114"/>
      <c r="AQ35" s="112"/>
      <c r="AR35" s="114"/>
      <c r="AS35" s="116"/>
      <c r="AT35" s="116"/>
      <c r="AU35" s="114"/>
      <c r="AV35" s="114"/>
      <c r="AW35" s="116"/>
      <c r="AX35" s="116"/>
      <c r="AY35" s="114"/>
      <c r="AZ35" s="114"/>
      <c r="BA35" s="116"/>
      <c r="BB35" s="116"/>
      <c r="BC35" s="116"/>
    </row>
    <row r="36" spans="1:55" ht="16.5">
      <c r="A36" s="5">
        <v>36</v>
      </c>
      <c r="B36" s="6" t="s">
        <v>105</v>
      </c>
      <c r="C36" s="121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2"/>
      <c r="W36" s="114"/>
      <c r="X36" s="114"/>
      <c r="Y36" s="114"/>
      <c r="Z36" s="114"/>
      <c r="AA36" s="114"/>
      <c r="AB36" s="114"/>
      <c r="AC36" s="114"/>
      <c r="AD36" s="114"/>
      <c r="AE36" s="114"/>
      <c r="AF36" s="177"/>
      <c r="AG36" s="114"/>
      <c r="AH36" s="112"/>
      <c r="AI36" s="114"/>
      <c r="AJ36" s="114"/>
      <c r="AK36" s="114"/>
      <c r="AL36" s="114"/>
      <c r="AM36" s="114"/>
      <c r="AN36" s="114"/>
      <c r="AO36" s="114"/>
      <c r="AP36" s="114"/>
      <c r="AQ36" s="114"/>
      <c r="AR36" s="112"/>
      <c r="AS36" s="116"/>
      <c r="AT36" s="116"/>
      <c r="AU36" s="114"/>
      <c r="AV36" s="114"/>
      <c r="AW36" s="116"/>
      <c r="AX36" s="116"/>
      <c r="AY36" s="114"/>
      <c r="AZ36" s="114"/>
      <c r="BA36" s="116"/>
      <c r="BB36" s="116"/>
      <c r="BC36" s="116"/>
    </row>
    <row r="37" spans="1:55" ht="16.5">
      <c r="A37" s="5">
        <v>37</v>
      </c>
      <c r="B37" s="6" t="s">
        <v>35</v>
      </c>
      <c r="C37" s="112"/>
      <c r="D37" s="114"/>
      <c r="E37" s="114"/>
      <c r="F37" s="114"/>
      <c r="G37" s="114"/>
      <c r="H37" s="112"/>
      <c r="I37" s="114"/>
      <c r="J37" s="114"/>
      <c r="K37" s="114"/>
      <c r="L37" s="114"/>
      <c r="M37" s="114"/>
      <c r="N37" s="114"/>
      <c r="O37" s="112"/>
      <c r="P37" s="114"/>
      <c r="Q37" s="114"/>
      <c r="R37" s="114"/>
      <c r="S37" s="114"/>
      <c r="T37" s="114"/>
      <c r="U37" s="114"/>
      <c r="V37" s="114"/>
      <c r="W37" s="114"/>
      <c r="X37" s="112"/>
      <c r="Y37" s="114"/>
      <c r="Z37" s="114"/>
      <c r="AA37" s="114"/>
      <c r="AB37" s="114"/>
      <c r="AC37" s="114"/>
      <c r="AD37" s="114"/>
      <c r="AE37" s="114"/>
      <c r="AF37" s="177"/>
      <c r="AG37" s="114"/>
      <c r="AH37" s="112"/>
      <c r="AI37" s="114"/>
      <c r="AJ37" s="112"/>
      <c r="AK37" s="114"/>
      <c r="AL37" s="114"/>
      <c r="AM37" s="114"/>
      <c r="AN37" s="112"/>
      <c r="AO37" s="114"/>
      <c r="AP37" s="112"/>
      <c r="AQ37" s="114"/>
      <c r="AR37" s="112"/>
      <c r="AS37" s="116"/>
      <c r="AT37" s="116"/>
      <c r="AU37" s="114"/>
      <c r="AV37" s="112"/>
      <c r="AW37" s="116"/>
      <c r="AX37" s="116"/>
      <c r="AY37" s="114"/>
      <c r="AZ37" s="114"/>
      <c r="BA37" s="116"/>
      <c r="BB37" s="116"/>
      <c r="BC37" s="116"/>
    </row>
    <row r="38" spans="1:55" ht="16.5">
      <c r="A38" s="5">
        <v>38</v>
      </c>
      <c r="B38" s="6" t="s">
        <v>36</v>
      </c>
      <c r="C38" s="112"/>
      <c r="D38" s="113"/>
      <c r="E38" s="113"/>
      <c r="F38" s="113"/>
      <c r="G38" s="113"/>
      <c r="H38" s="112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2"/>
      <c r="Y38" s="114"/>
      <c r="Z38" s="112"/>
      <c r="AA38" s="112"/>
      <c r="AB38" s="114"/>
      <c r="AC38" s="112"/>
      <c r="AD38" s="114"/>
      <c r="AE38" s="114"/>
      <c r="AF38" s="177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2"/>
      <c r="AR38" s="113"/>
      <c r="AS38" s="116"/>
      <c r="AT38" s="116"/>
      <c r="AU38" s="113"/>
      <c r="AV38" s="113"/>
      <c r="AW38" s="116"/>
      <c r="AX38" s="116"/>
      <c r="AY38" s="113"/>
      <c r="AZ38" s="113"/>
      <c r="BA38" s="116"/>
      <c r="BB38" s="116"/>
      <c r="BC38" s="116"/>
    </row>
    <row r="39" spans="1:55" ht="16.5">
      <c r="A39" s="5">
        <v>39</v>
      </c>
      <c r="B39" s="6" t="s">
        <v>37</v>
      </c>
      <c r="C39" s="128"/>
      <c r="D39" s="128"/>
      <c r="E39" s="128"/>
      <c r="F39" s="113"/>
      <c r="G39" s="113"/>
      <c r="H39" s="113"/>
      <c r="I39" s="128"/>
      <c r="J39" s="128"/>
      <c r="K39" s="128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28"/>
      <c r="Y39" s="114"/>
      <c r="Z39" s="128"/>
      <c r="AA39" s="114"/>
      <c r="AB39" s="114"/>
      <c r="AC39" s="114"/>
      <c r="AD39" s="114"/>
      <c r="AE39" s="114"/>
      <c r="AF39" s="177"/>
      <c r="AG39" s="113"/>
      <c r="AH39" s="128"/>
      <c r="AI39" s="113"/>
      <c r="AJ39" s="113"/>
      <c r="AK39" s="113"/>
      <c r="AL39" s="113"/>
      <c r="AM39" s="113"/>
      <c r="AN39" s="128"/>
      <c r="AO39" s="113"/>
      <c r="AP39" s="113"/>
      <c r="AQ39" s="113"/>
      <c r="AR39" s="128"/>
      <c r="AS39" s="116"/>
      <c r="AT39" s="116"/>
      <c r="AU39" s="113"/>
      <c r="AV39" s="113"/>
      <c r="AW39" s="116"/>
      <c r="AX39" s="116"/>
      <c r="AY39" s="113"/>
      <c r="AZ39" s="113"/>
      <c r="BA39" s="116"/>
      <c r="BB39" s="116"/>
      <c r="BC39" s="116"/>
    </row>
    <row r="40" spans="1:55" ht="16.5">
      <c r="A40" s="5">
        <v>40</v>
      </c>
      <c r="B40" s="6" t="s">
        <v>7</v>
      </c>
      <c r="C40" s="112"/>
      <c r="D40" s="113"/>
      <c r="E40" s="113"/>
      <c r="F40" s="113"/>
      <c r="G40" s="113"/>
      <c r="H40" s="113"/>
      <c r="I40" s="118"/>
      <c r="J40" s="113"/>
      <c r="K40" s="118"/>
      <c r="L40" s="113"/>
      <c r="M40" s="113"/>
      <c r="N40" s="113"/>
      <c r="O40" s="113"/>
      <c r="P40" s="112"/>
      <c r="Q40" s="113"/>
      <c r="R40" s="113"/>
      <c r="S40" s="113"/>
      <c r="T40" s="113"/>
      <c r="U40" s="113"/>
      <c r="V40" s="113"/>
      <c r="W40" s="113"/>
      <c r="X40" s="112"/>
      <c r="Y40" s="114"/>
      <c r="Z40" s="114"/>
      <c r="AA40" s="114"/>
      <c r="AB40" s="112"/>
      <c r="AC40" s="114"/>
      <c r="AD40" s="112"/>
      <c r="AE40" s="114"/>
      <c r="AF40" s="177"/>
      <c r="AG40" s="113"/>
      <c r="AH40" s="112"/>
      <c r="AI40" s="113"/>
      <c r="AJ40" s="113"/>
      <c r="AK40" s="113"/>
      <c r="AL40" s="113"/>
      <c r="AM40" s="113"/>
      <c r="AN40" s="112"/>
      <c r="AO40" s="113"/>
      <c r="AP40" s="113"/>
      <c r="AQ40" s="113"/>
      <c r="AR40" s="112"/>
      <c r="AS40" s="116"/>
      <c r="AT40" s="116"/>
      <c r="AU40" s="113"/>
      <c r="AV40" s="113"/>
      <c r="AW40" s="116"/>
      <c r="AX40" s="116"/>
      <c r="AY40" s="113"/>
      <c r="AZ40" s="113"/>
      <c r="BA40" s="116"/>
      <c r="BB40" s="116"/>
      <c r="BC40" s="116"/>
    </row>
    <row r="41" spans="1:55" ht="16.5">
      <c r="A41" s="5">
        <v>41</v>
      </c>
      <c r="B41" s="6" t="s">
        <v>38</v>
      </c>
      <c r="C41" s="129"/>
      <c r="D41" s="113"/>
      <c r="E41" s="129"/>
      <c r="F41" s="113"/>
      <c r="G41" s="113"/>
      <c r="H41" s="129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29"/>
      <c r="Y41" s="114"/>
      <c r="Z41" s="129"/>
      <c r="AA41" s="114"/>
      <c r="AB41" s="129"/>
      <c r="AC41" s="114"/>
      <c r="AD41" s="129"/>
      <c r="AE41" s="114"/>
      <c r="AF41" s="177"/>
      <c r="AG41" s="113"/>
      <c r="AH41" s="129"/>
      <c r="AI41" s="113"/>
      <c r="AJ41" s="113"/>
      <c r="AK41" s="113"/>
      <c r="AL41" s="113"/>
      <c r="AM41" s="113"/>
      <c r="AN41" s="129"/>
      <c r="AO41" s="113"/>
      <c r="AP41" s="129"/>
      <c r="AQ41" s="113"/>
      <c r="AR41" s="129"/>
      <c r="AS41" s="116"/>
      <c r="AT41" s="116"/>
      <c r="AU41" s="113"/>
      <c r="AV41" s="129"/>
      <c r="AW41" s="116"/>
      <c r="AX41" s="116"/>
      <c r="AY41" s="113"/>
      <c r="AZ41" s="113"/>
      <c r="BA41" s="116"/>
      <c r="BB41" s="116"/>
      <c r="BC41" s="116"/>
    </row>
    <row r="42" spans="1:55" ht="16.5">
      <c r="A42" s="5">
        <v>42</v>
      </c>
      <c r="B42" s="6" t="s">
        <v>39</v>
      </c>
      <c r="C42" s="130"/>
      <c r="D42" s="113"/>
      <c r="E42" s="113"/>
      <c r="F42" s="113"/>
      <c r="G42" s="113"/>
      <c r="H42" s="129"/>
      <c r="I42" s="123"/>
      <c r="J42" s="113"/>
      <c r="K42" s="123"/>
      <c r="L42" s="113"/>
      <c r="M42" s="113"/>
      <c r="N42" s="113"/>
      <c r="O42" s="129"/>
      <c r="P42" s="113"/>
      <c r="Q42" s="113"/>
      <c r="R42" s="113"/>
      <c r="S42" s="113"/>
      <c r="T42" s="113"/>
      <c r="U42" s="129"/>
      <c r="V42" s="113"/>
      <c r="W42" s="113"/>
      <c r="X42" s="129"/>
      <c r="Y42" s="114"/>
      <c r="Z42" s="129"/>
      <c r="AA42" s="114"/>
      <c r="AB42" s="114"/>
      <c r="AC42" s="114"/>
      <c r="AD42" s="114"/>
      <c r="AE42" s="114"/>
      <c r="AF42" s="177"/>
      <c r="AG42" s="129"/>
      <c r="AH42" s="129"/>
      <c r="AI42" s="113"/>
      <c r="AJ42" s="113"/>
      <c r="AK42" s="113"/>
      <c r="AL42" s="113"/>
      <c r="AM42" s="113"/>
      <c r="AN42" s="129"/>
      <c r="AO42" s="113"/>
      <c r="AP42" s="113"/>
      <c r="AQ42" s="113"/>
      <c r="AR42" s="129"/>
      <c r="AS42" s="116"/>
      <c r="AT42" s="116"/>
      <c r="AU42" s="113"/>
      <c r="AV42" s="113"/>
      <c r="AW42" s="116"/>
      <c r="AX42" s="116"/>
      <c r="AY42" s="113"/>
      <c r="AZ42" s="113"/>
      <c r="BA42" s="116"/>
      <c r="BB42" s="116"/>
      <c r="BC42" s="116"/>
    </row>
    <row r="43" spans="1:55" ht="16.5">
      <c r="A43" s="5">
        <v>43</v>
      </c>
      <c r="B43" s="6" t="s">
        <v>8</v>
      </c>
      <c r="C43" s="131"/>
      <c r="D43" s="113"/>
      <c r="E43" s="113"/>
      <c r="F43" s="132"/>
      <c r="G43" s="113"/>
      <c r="H43" s="113"/>
      <c r="I43" s="113"/>
      <c r="J43" s="113"/>
      <c r="K43" s="113"/>
      <c r="L43" s="113"/>
      <c r="M43" s="113"/>
      <c r="N43" s="113"/>
      <c r="O43" s="131"/>
      <c r="P43" s="113"/>
      <c r="Q43" s="113"/>
      <c r="R43" s="113"/>
      <c r="S43" s="113"/>
      <c r="T43" s="113"/>
      <c r="U43" s="113"/>
      <c r="V43" s="113"/>
      <c r="W43" s="113"/>
      <c r="X43" s="131"/>
      <c r="Y43" s="114"/>
      <c r="Z43" s="131"/>
      <c r="AA43" s="114"/>
      <c r="AB43" s="114"/>
      <c r="AC43" s="114"/>
      <c r="AD43" s="114"/>
      <c r="AE43" s="114"/>
      <c r="AF43" s="177"/>
      <c r="AG43" s="113"/>
      <c r="AH43" s="131"/>
      <c r="AI43" s="113"/>
      <c r="AJ43" s="113"/>
      <c r="AK43" s="113"/>
      <c r="AL43" s="113"/>
      <c r="AM43" s="113"/>
      <c r="AN43" s="131"/>
      <c r="AO43" s="113"/>
      <c r="AP43" s="113"/>
      <c r="AQ43" s="113"/>
      <c r="AR43" s="131"/>
      <c r="AS43" s="116"/>
      <c r="AT43" s="116"/>
      <c r="AU43" s="113"/>
      <c r="AV43" s="113"/>
      <c r="AW43" s="116"/>
      <c r="AX43" s="116"/>
      <c r="AY43" s="113"/>
      <c r="AZ43" s="113"/>
      <c r="BA43" s="116"/>
      <c r="BB43" s="116"/>
      <c r="BC43" s="116"/>
    </row>
    <row r="44" spans="1:55" ht="16.5">
      <c r="A44" s="5">
        <v>44</v>
      </c>
      <c r="B44" s="6" t="s">
        <v>40</v>
      </c>
      <c r="C44" s="112"/>
      <c r="D44" s="113"/>
      <c r="E44" s="113"/>
      <c r="F44" s="113"/>
      <c r="G44" s="113"/>
      <c r="H44" s="112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8"/>
      <c r="V44" s="113"/>
      <c r="W44" s="113"/>
      <c r="X44" s="112"/>
      <c r="Y44" s="114"/>
      <c r="Z44" s="112"/>
      <c r="AA44" s="114"/>
      <c r="AB44" s="114"/>
      <c r="AC44" s="114"/>
      <c r="AD44" s="114"/>
      <c r="AE44" s="114"/>
      <c r="AF44" s="177"/>
      <c r="AG44" s="113"/>
      <c r="AH44" s="112"/>
      <c r="AI44" s="113"/>
      <c r="AJ44" s="113"/>
      <c r="AK44" s="113"/>
      <c r="AL44" s="113"/>
      <c r="AM44" s="113"/>
      <c r="AN44" s="112"/>
      <c r="AO44" s="113"/>
      <c r="AP44" s="112"/>
      <c r="AQ44" s="113"/>
      <c r="AR44" s="112"/>
      <c r="AS44" s="116"/>
      <c r="AT44" s="116"/>
      <c r="AU44" s="113"/>
      <c r="AV44" s="112"/>
      <c r="AW44" s="116"/>
      <c r="AX44" s="116"/>
      <c r="AY44" s="113"/>
      <c r="AZ44" s="113"/>
      <c r="BA44" s="116"/>
      <c r="BB44" s="116"/>
      <c r="BC44" s="116"/>
    </row>
    <row r="45" spans="1:55" ht="16.5">
      <c r="A45" s="5">
        <v>45</v>
      </c>
      <c r="B45" s="6" t="s">
        <v>41</v>
      </c>
      <c r="C45" s="112"/>
      <c r="D45" s="113"/>
      <c r="E45" s="112"/>
      <c r="F45" s="113"/>
      <c r="G45" s="113"/>
      <c r="H45" s="112"/>
      <c r="I45" s="118"/>
      <c r="J45" s="113"/>
      <c r="K45" s="118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2"/>
      <c r="Y45" s="114"/>
      <c r="Z45" s="112"/>
      <c r="AA45" s="114"/>
      <c r="AB45" s="114"/>
      <c r="AC45" s="114"/>
      <c r="AD45" s="114"/>
      <c r="AE45" s="114"/>
      <c r="AF45" s="177"/>
      <c r="AG45" s="112"/>
      <c r="AH45" s="112"/>
      <c r="AI45" s="113"/>
      <c r="AJ45" s="112"/>
      <c r="AK45" s="113"/>
      <c r="AL45" s="113"/>
      <c r="AM45" s="113"/>
      <c r="AN45" s="112"/>
      <c r="AO45" s="113"/>
      <c r="AP45" s="113"/>
      <c r="AQ45" s="113"/>
      <c r="AR45" s="112"/>
      <c r="AS45" s="116"/>
      <c r="AT45" s="116"/>
      <c r="AU45" s="113"/>
      <c r="AV45" s="113"/>
      <c r="AW45" s="116"/>
      <c r="AX45" s="116"/>
      <c r="AY45" s="113"/>
      <c r="AZ45" s="113"/>
      <c r="BA45" s="116"/>
      <c r="BB45" s="116"/>
      <c r="BC45" s="116"/>
    </row>
    <row r="46" spans="1:55" ht="16.5">
      <c r="A46" s="5">
        <v>46</v>
      </c>
      <c r="B46" s="6" t="s">
        <v>42</v>
      </c>
      <c r="C46" s="133"/>
      <c r="D46" s="133"/>
      <c r="E46" s="133"/>
      <c r="F46" s="113"/>
      <c r="G46" s="113"/>
      <c r="H46" s="113"/>
      <c r="I46" s="134"/>
      <c r="J46" s="133"/>
      <c r="K46" s="134"/>
      <c r="L46" s="133"/>
      <c r="M46" s="134"/>
      <c r="N46" s="133"/>
      <c r="O46" s="113"/>
      <c r="P46" s="113"/>
      <c r="Q46" s="113"/>
      <c r="R46" s="113"/>
      <c r="S46" s="113"/>
      <c r="T46" s="113"/>
      <c r="U46" s="113"/>
      <c r="V46" s="113"/>
      <c r="W46" s="113"/>
      <c r="X46" s="133"/>
      <c r="Y46" s="114"/>
      <c r="Z46" s="133"/>
      <c r="AA46" s="114"/>
      <c r="AB46" s="114"/>
      <c r="AC46" s="114"/>
      <c r="AD46" s="114"/>
      <c r="AE46" s="114"/>
      <c r="AF46" s="177"/>
      <c r="AG46" s="113"/>
      <c r="AH46" s="133"/>
      <c r="AI46" s="113"/>
      <c r="AJ46" s="113"/>
      <c r="AK46" s="113"/>
      <c r="AL46" s="113"/>
      <c r="AM46" s="113"/>
      <c r="AN46" s="133"/>
      <c r="AO46" s="113"/>
      <c r="AP46" s="113"/>
      <c r="AQ46" s="113"/>
      <c r="AR46" s="134"/>
      <c r="AS46" s="116"/>
      <c r="AT46" s="116"/>
      <c r="AU46" s="113"/>
      <c r="AV46" s="113"/>
      <c r="AW46" s="116"/>
      <c r="AX46" s="116"/>
      <c r="AY46" s="113"/>
      <c r="AZ46" s="113"/>
      <c r="BA46" s="116"/>
      <c r="BB46" s="116"/>
      <c r="BC46" s="116"/>
    </row>
    <row r="47" spans="1:55" ht="16.5">
      <c r="A47" s="5">
        <v>47</v>
      </c>
      <c r="B47" s="6" t="s">
        <v>43</v>
      </c>
      <c r="C47" s="112"/>
      <c r="D47" s="117"/>
      <c r="E47" s="112"/>
      <c r="F47" s="113"/>
      <c r="G47" s="113"/>
      <c r="H47" s="112"/>
      <c r="I47" s="113"/>
      <c r="J47" s="112"/>
      <c r="K47" s="118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2"/>
      <c r="Y47" s="114"/>
      <c r="Z47" s="112"/>
      <c r="AA47" s="114"/>
      <c r="AB47" s="114"/>
      <c r="AC47" s="114"/>
      <c r="AD47" s="114"/>
      <c r="AE47" s="114"/>
      <c r="AF47" s="177"/>
      <c r="AG47" s="113"/>
      <c r="AH47" s="112"/>
      <c r="AI47" s="113"/>
      <c r="AJ47" s="113"/>
      <c r="AK47" s="113"/>
      <c r="AL47" s="113"/>
      <c r="AM47" s="113"/>
      <c r="AN47" s="113"/>
      <c r="AO47" s="113"/>
      <c r="AP47" s="113"/>
      <c r="AQ47" s="113"/>
      <c r="AR47" s="112"/>
      <c r="AS47" s="116"/>
      <c r="AT47" s="116"/>
      <c r="AU47" s="113"/>
      <c r="AV47" s="113"/>
      <c r="AW47" s="116"/>
      <c r="AX47" s="116"/>
      <c r="AY47" s="113"/>
      <c r="AZ47" s="113"/>
      <c r="BA47" s="116"/>
      <c r="BB47" s="116"/>
      <c r="BC47" s="116"/>
    </row>
    <row r="48" spans="1:55" ht="16.5">
      <c r="A48" s="5">
        <v>48</v>
      </c>
      <c r="B48" s="6" t="s">
        <v>106</v>
      </c>
      <c r="C48" s="112"/>
      <c r="D48" s="117"/>
      <c r="E48" s="113"/>
      <c r="F48" s="113"/>
      <c r="G48" s="113"/>
      <c r="H48" s="112"/>
      <c r="I48" s="113"/>
      <c r="J48" s="113"/>
      <c r="K48" s="113"/>
      <c r="L48" s="113"/>
      <c r="M48" s="113"/>
      <c r="N48" s="113"/>
      <c r="O48" s="112"/>
      <c r="P48" s="112"/>
      <c r="Q48" s="113"/>
      <c r="R48" s="113"/>
      <c r="S48" s="113"/>
      <c r="T48" s="113"/>
      <c r="U48" s="113"/>
      <c r="V48" s="113"/>
      <c r="W48" s="113"/>
      <c r="X48" s="112"/>
      <c r="Y48" s="114"/>
      <c r="Z48" s="112"/>
      <c r="AA48" s="114"/>
      <c r="AB48" s="114"/>
      <c r="AC48" s="114"/>
      <c r="AD48" s="114"/>
      <c r="AE48" s="114"/>
      <c r="AF48" s="177"/>
      <c r="AG48" s="113"/>
      <c r="AH48" s="112"/>
      <c r="AI48" s="113"/>
      <c r="AJ48" s="112"/>
      <c r="AK48" s="113"/>
      <c r="AL48" s="113"/>
      <c r="AM48" s="113"/>
      <c r="AN48" s="112"/>
      <c r="AO48" s="113"/>
      <c r="AP48" s="113"/>
      <c r="AQ48" s="113"/>
      <c r="AR48" s="113"/>
      <c r="AS48" s="116"/>
      <c r="AT48" s="116"/>
      <c r="AU48" s="113"/>
      <c r="AV48" s="113"/>
      <c r="AW48" s="116"/>
      <c r="AX48" s="116"/>
      <c r="AY48" s="113"/>
      <c r="AZ48" s="113"/>
      <c r="BA48" s="116"/>
      <c r="BB48" s="116"/>
      <c r="BC48" s="116"/>
    </row>
    <row r="49" spans="1:55" ht="16.5">
      <c r="A49" s="5">
        <v>49</v>
      </c>
      <c r="B49" s="6" t="s">
        <v>217</v>
      </c>
      <c r="C49" s="112"/>
      <c r="D49" s="113"/>
      <c r="E49" s="113"/>
      <c r="F49" s="117"/>
      <c r="G49" s="113"/>
      <c r="H49" s="113"/>
      <c r="I49" s="113"/>
      <c r="J49" s="113"/>
      <c r="K49" s="113"/>
      <c r="L49" s="113"/>
      <c r="M49" s="113"/>
      <c r="N49" s="112"/>
      <c r="O49" s="113"/>
      <c r="P49" s="113"/>
      <c r="Q49" s="113"/>
      <c r="R49" s="113"/>
      <c r="S49" s="113"/>
      <c r="T49" s="113"/>
      <c r="U49" s="113"/>
      <c r="V49" s="113"/>
      <c r="W49" s="113"/>
      <c r="X49" s="112"/>
      <c r="Y49" s="114"/>
      <c r="Z49" s="112"/>
      <c r="AA49" s="114"/>
      <c r="AB49" s="114"/>
      <c r="AC49" s="114"/>
      <c r="AD49" s="114"/>
      <c r="AE49" s="114"/>
      <c r="AF49" s="177"/>
      <c r="AG49" s="113"/>
      <c r="AH49" s="112"/>
      <c r="AI49" s="113"/>
      <c r="AJ49" s="113"/>
      <c r="AK49" s="113"/>
      <c r="AL49" s="113"/>
      <c r="AM49" s="113"/>
      <c r="AN49" s="113"/>
      <c r="AO49" s="113"/>
      <c r="AP49" s="113"/>
      <c r="AQ49" s="113"/>
      <c r="AR49" s="118"/>
      <c r="AS49" s="116"/>
      <c r="AT49" s="116"/>
      <c r="AU49" s="113"/>
      <c r="AV49" s="113"/>
      <c r="AW49" s="116"/>
      <c r="AX49" s="116"/>
      <c r="AY49" s="113"/>
      <c r="AZ49" s="113"/>
      <c r="BA49" s="116"/>
      <c r="BB49" s="116"/>
      <c r="BC49" s="116"/>
    </row>
    <row r="50" spans="1:55" ht="16.5">
      <c r="A50" s="5">
        <v>50</v>
      </c>
      <c r="B50" s="6" t="s">
        <v>184</v>
      </c>
      <c r="C50" s="112"/>
      <c r="D50" s="113"/>
      <c r="E50" s="112"/>
      <c r="F50" s="113"/>
      <c r="G50" s="113"/>
      <c r="H50" s="112"/>
      <c r="I50" s="113"/>
      <c r="J50" s="113"/>
      <c r="K50" s="113"/>
      <c r="L50" s="113"/>
      <c r="M50" s="113"/>
      <c r="N50" s="113"/>
      <c r="O50" s="113"/>
      <c r="P50" s="112"/>
      <c r="Q50" s="113"/>
      <c r="R50" s="113"/>
      <c r="S50" s="113"/>
      <c r="T50" s="113"/>
      <c r="U50" s="113"/>
      <c r="V50" s="113"/>
      <c r="W50" s="113"/>
      <c r="X50" s="112"/>
      <c r="Y50" s="114"/>
      <c r="Z50" s="112"/>
      <c r="AA50" s="114"/>
      <c r="AB50" s="112"/>
      <c r="AC50" s="114"/>
      <c r="AD50" s="112"/>
      <c r="AE50" s="114"/>
      <c r="AF50" s="177"/>
      <c r="AG50" s="113"/>
      <c r="AH50" s="112"/>
      <c r="AI50" s="113"/>
      <c r="AJ50" s="113"/>
      <c r="AK50" s="113"/>
      <c r="AL50" s="113"/>
      <c r="AM50" s="113"/>
      <c r="AN50" s="112"/>
      <c r="AO50" s="113"/>
      <c r="AP50" s="113"/>
      <c r="AQ50" s="113"/>
      <c r="AR50" s="112"/>
      <c r="AS50" s="116"/>
      <c r="AT50" s="116"/>
      <c r="AU50" s="113"/>
      <c r="AV50" s="113"/>
      <c r="AW50" s="116"/>
      <c r="AX50" s="116"/>
      <c r="AY50" s="113"/>
      <c r="AZ50" s="113"/>
      <c r="BA50" s="116"/>
      <c r="BB50" s="116"/>
      <c r="BC50" s="116"/>
    </row>
    <row r="51" spans="1:55" ht="16.5">
      <c r="A51" s="5">
        <v>51</v>
      </c>
      <c r="B51" s="6" t="s">
        <v>185</v>
      </c>
      <c r="C51" s="112"/>
      <c r="D51" s="117"/>
      <c r="E51" s="113"/>
      <c r="F51" s="113"/>
      <c r="G51" s="113"/>
      <c r="H51" s="112"/>
      <c r="I51" s="113"/>
      <c r="J51" s="113"/>
      <c r="K51" s="118"/>
      <c r="L51" s="112"/>
      <c r="M51" s="118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/>
      <c r="Z51" s="112"/>
      <c r="AA51" s="114"/>
      <c r="AB51" s="114"/>
      <c r="AC51" s="114"/>
      <c r="AD51" s="114"/>
      <c r="AE51" s="114"/>
      <c r="AF51" s="177"/>
      <c r="AG51" s="135"/>
      <c r="AH51" s="135"/>
      <c r="AI51" s="113"/>
      <c r="AJ51" s="113"/>
      <c r="AK51" s="113"/>
      <c r="AL51" s="113"/>
      <c r="AM51" s="113"/>
      <c r="AN51" s="135"/>
      <c r="AO51" s="113"/>
      <c r="AP51" s="113"/>
      <c r="AQ51" s="112"/>
      <c r="AR51" s="135"/>
      <c r="AS51" s="116"/>
      <c r="AT51" s="116"/>
      <c r="AU51" s="113"/>
      <c r="AV51" s="113"/>
      <c r="AW51" s="116"/>
      <c r="AX51" s="116"/>
      <c r="AY51" s="113"/>
      <c r="AZ51" s="113"/>
      <c r="BA51" s="116"/>
      <c r="BB51" s="116"/>
      <c r="BC51" s="116"/>
    </row>
    <row r="52" spans="1:55" ht="16.5">
      <c r="A52" s="5">
        <v>52</v>
      </c>
      <c r="B52" s="6" t="s">
        <v>186</v>
      </c>
      <c r="C52" s="9"/>
      <c r="D52" s="113"/>
      <c r="E52" s="113"/>
      <c r="F52" s="113"/>
      <c r="G52" s="113"/>
      <c r="H52" s="113"/>
      <c r="I52" s="113"/>
      <c r="J52" s="113"/>
      <c r="K52" s="118"/>
      <c r="L52" s="113"/>
      <c r="M52" s="113"/>
      <c r="N52" s="113"/>
      <c r="O52" s="113"/>
      <c r="P52" s="9"/>
      <c r="Q52" s="113"/>
      <c r="R52" s="9"/>
      <c r="S52" s="113"/>
      <c r="T52" s="113"/>
      <c r="U52" s="113"/>
      <c r="V52" s="113"/>
      <c r="W52" s="113"/>
      <c r="X52" s="9"/>
      <c r="Y52" s="114"/>
      <c r="Z52" s="9"/>
      <c r="AA52" s="114"/>
      <c r="AB52" s="114"/>
      <c r="AC52" s="114"/>
      <c r="AD52" s="114"/>
      <c r="AE52" s="114"/>
      <c r="AF52" s="177"/>
      <c r="AG52" s="9"/>
      <c r="AH52" s="112"/>
      <c r="AI52" s="113"/>
      <c r="AJ52" s="113"/>
      <c r="AK52" s="113"/>
      <c r="AL52" s="113"/>
      <c r="AM52" s="113"/>
      <c r="AN52" s="9"/>
      <c r="AO52" s="113"/>
      <c r="AP52" s="113"/>
      <c r="AQ52" s="113"/>
      <c r="AR52" s="9"/>
      <c r="AS52" s="116"/>
      <c r="AT52" s="116"/>
      <c r="AU52" s="113"/>
      <c r="AV52" s="113"/>
      <c r="AW52" s="116"/>
      <c r="AX52" s="116"/>
      <c r="AY52" s="113"/>
      <c r="AZ52" s="113"/>
      <c r="BA52" s="116"/>
      <c r="BB52" s="116"/>
      <c r="BC52" s="116"/>
    </row>
    <row r="53" spans="1:55" ht="16.5">
      <c r="A53" s="5">
        <v>53</v>
      </c>
      <c r="B53" s="6" t="s">
        <v>187</v>
      </c>
      <c r="C53" s="127"/>
      <c r="D53" s="113"/>
      <c r="E53" s="113"/>
      <c r="F53" s="127"/>
      <c r="G53" s="113"/>
      <c r="H53" s="113"/>
      <c r="I53" s="113"/>
      <c r="J53" s="113"/>
      <c r="K53" s="127"/>
      <c r="L53" s="113"/>
      <c r="M53" s="113"/>
      <c r="N53" s="113"/>
      <c r="O53" s="113"/>
      <c r="P53" s="113"/>
      <c r="Q53" s="113"/>
      <c r="R53" s="113"/>
      <c r="S53" s="113"/>
      <c r="T53" s="113"/>
      <c r="U53" s="127"/>
      <c r="V53" s="113"/>
      <c r="W53" s="113"/>
      <c r="X53" s="127"/>
      <c r="Y53" s="114"/>
      <c r="Z53" s="127"/>
      <c r="AA53" s="114"/>
      <c r="AB53" s="127"/>
      <c r="AC53" s="114"/>
      <c r="AD53" s="127"/>
      <c r="AE53" s="114"/>
      <c r="AF53" s="177"/>
      <c r="AG53" s="113"/>
      <c r="AH53" s="127"/>
      <c r="AI53" s="113"/>
      <c r="AJ53" s="113"/>
      <c r="AK53" s="113"/>
      <c r="AL53" s="113"/>
      <c r="AM53" s="113"/>
      <c r="AN53" s="127"/>
      <c r="AO53" s="113"/>
      <c r="AP53" s="113"/>
      <c r="AQ53" s="113"/>
      <c r="AR53" s="124"/>
      <c r="AS53" s="116"/>
      <c r="AT53" s="116"/>
      <c r="AU53" s="113"/>
      <c r="AV53" s="113"/>
      <c r="AW53" s="116"/>
      <c r="AX53" s="116"/>
      <c r="AY53" s="113"/>
      <c r="AZ53" s="113"/>
      <c r="BA53" s="116"/>
      <c r="BB53" s="116"/>
      <c r="BC53" s="116"/>
    </row>
    <row r="54" spans="1:55" ht="16.5">
      <c r="A54" s="5">
        <v>54</v>
      </c>
      <c r="B54" s="6" t="s">
        <v>188</v>
      </c>
      <c r="C54" s="127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9"/>
      <c r="O54" s="113"/>
      <c r="P54" s="113"/>
      <c r="Q54" s="113"/>
      <c r="R54" s="113"/>
      <c r="S54" s="113"/>
      <c r="T54" s="113"/>
      <c r="U54" s="119"/>
      <c r="V54" s="119"/>
      <c r="W54" s="113"/>
      <c r="X54" s="119"/>
      <c r="Y54" s="114"/>
      <c r="Z54" s="119"/>
      <c r="AA54" s="114"/>
      <c r="AB54" s="119"/>
      <c r="AC54" s="114"/>
      <c r="AD54" s="119"/>
      <c r="AE54" s="114"/>
      <c r="AF54" s="177"/>
      <c r="AG54" s="113"/>
      <c r="AH54" s="119"/>
      <c r="AI54" s="113"/>
      <c r="AJ54" s="113"/>
      <c r="AK54" s="113"/>
      <c r="AL54" s="113"/>
      <c r="AM54" s="113"/>
      <c r="AN54" s="119"/>
      <c r="AO54" s="113"/>
      <c r="AP54" s="113"/>
      <c r="AQ54" s="113"/>
      <c r="AR54" s="119"/>
      <c r="AS54" s="116"/>
      <c r="AT54" s="116"/>
      <c r="AU54" s="113"/>
      <c r="AV54" s="113"/>
      <c r="AW54" s="116"/>
      <c r="AX54" s="116"/>
      <c r="AY54" s="119"/>
      <c r="AZ54" s="113"/>
      <c r="BA54" s="116"/>
      <c r="BB54" s="116"/>
      <c r="BC54" s="116"/>
    </row>
    <row r="55" spans="1:55" ht="16.5">
      <c r="A55" s="5">
        <v>55</v>
      </c>
      <c r="B55" s="6" t="s">
        <v>107</v>
      </c>
      <c r="C55" s="112"/>
      <c r="D55" s="113"/>
      <c r="E55" s="113"/>
      <c r="F55" s="117"/>
      <c r="G55" s="113"/>
      <c r="H55" s="112"/>
      <c r="I55" s="118"/>
      <c r="J55" s="113"/>
      <c r="K55" s="118"/>
      <c r="L55" s="113"/>
      <c r="M55" s="118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2"/>
      <c r="Y55" s="114"/>
      <c r="Z55" s="112"/>
      <c r="AA55" s="112"/>
      <c r="AB55" s="114"/>
      <c r="AC55" s="112"/>
      <c r="AD55" s="114"/>
      <c r="AE55" s="114"/>
      <c r="AF55" s="177"/>
      <c r="AG55" s="113"/>
      <c r="AH55" s="112"/>
      <c r="AI55" s="113"/>
      <c r="AJ55" s="113"/>
      <c r="AK55" s="113"/>
      <c r="AL55" s="113"/>
      <c r="AM55" s="113"/>
      <c r="AN55" s="112"/>
      <c r="AO55" s="113"/>
      <c r="AP55" s="113"/>
      <c r="AQ55" s="113"/>
      <c r="AR55" s="112"/>
      <c r="AS55" s="116"/>
      <c r="AT55" s="116"/>
      <c r="AU55" s="113"/>
      <c r="AV55" s="113"/>
      <c r="AW55" s="116"/>
      <c r="AX55" s="116"/>
      <c r="AY55" s="113"/>
      <c r="AZ55" s="113"/>
      <c r="BA55" s="116"/>
      <c r="BB55" s="116"/>
      <c r="BC55" s="116"/>
    </row>
    <row r="56" spans="1:55" ht="16.5">
      <c r="A56" s="5">
        <v>56</v>
      </c>
      <c r="B56" s="6" t="s">
        <v>218</v>
      </c>
      <c r="C56" s="112"/>
      <c r="D56" s="113"/>
      <c r="E56" s="113"/>
      <c r="F56" s="117"/>
      <c r="G56" s="113"/>
      <c r="H56" s="112"/>
      <c r="I56" s="113"/>
      <c r="J56" s="113"/>
      <c r="K56" s="118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4"/>
      <c r="Z56" s="114"/>
      <c r="AA56" s="114"/>
      <c r="AB56" s="114"/>
      <c r="AC56" s="114"/>
      <c r="AD56" s="114"/>
      <c r="AE56" s="114"/>
      <c r="AF56" s="177"/>
      <c r="AG56" s="113"/>
      <c r="AH56" s="112"/>
      <c r="AI56" s="113"/>
      <c r="AJ56" s="124"/>
      <c r="AK56" s="113"/>
      <c r="AL56" s="113"/>
      <c r="AM56" s="113"/>
      <c r="AN56" s="112"/>
      <c r="AO56" s="113"/>
      <c r="AP56" s="113"/>
      <c r="AQ56" s="113"/>
      <c r="AR56" s="113"/>
      <c r="AS56" s="116"/>
      <c r="AT56" s="116"/>
      <c r="AU56" s="113"/>
      <c r="AV56" s="113"/>
      <c r="AW56" s="116"/>
      <c r="AX56" s="116"/>
      <c r="AY56" s="113"/>
      <c r="AZ56" s="113"/>
      <c r="BA56" s="116"/>
      <c r="BB56" s="116"/>
      <c r="BC56" s="116"/>
    </row>
    <row r="57" spans="1:55" ht="16.5">
      <c r="A57" s="5">
        <v>57</v>
      </c>
      <c r="B57" s="6" t="s">
        <v>219</v>
      </c>
      <c r="C57" s="112"/>
      <c r="D57" s="113"/>
      <c r="E57" s="113"/>
      <c r="F57" s="113"/>
      <c r="G57" s="113"/>
      <c r="H57" s="112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8"/>
      <c r="W57" s="113"/>
      <c r="X57" s="118"/>
      <c r="Y57" s="114"/>
      <c r="Z57" s="112"/>
      <c r="AA57" s="114"/>
      <c r="AB57" s="114"/>
      <c r="AC57" s="114"/>
      <c r="AD57" s="114"/>
      <c r="AE57" s="114"/>
      <c r="AF57" s="177"/>
      <c r="AG57" s="113"/>
      <c r="AH57" s="112"/>
      <c r="AI57" s="113"/>
      <c r="AJ57" s="113"/>
      <c r="AK57" s="113"/>
      <c r="AL57" s="112"/>
      <c r="AM57" s="113"/>
      <c r="AN57" s="112"/>
      <c r="AO57" s="113"/>
      <c r="AP57" s="113"/>
      <c r="AQ57" s="113"/>
      <c r="AR57" s="112"/>
      <c r="AS57" s="116"/>
      <c r="AT57" s="116"/>
      <c r="AU57" s="113"/>
      <c r="AV57" s="113"/>
      <c r="AW57" s="116"/>
      <c r="AX57" s="116"/>
      <c r="AY57" s="113"/>
      <c r="AZ57" s="113"/>
      <c r="BA57" s="116"/>
      <c r="BB57" s="116"/>
      <c r="BC57" s="116"/>
    </row>
    <row r="58" spans="1:55" ht="16.5">
      <c r="A58" s="5">
        <v>58</v>
      </c>
      <c r="B58" s="6" t="s">
        <v>108</v>
      </c>
      <c r="C58" s="112"/>
      <c r="D58" s="117"/>
      <c r="E58" s="113"/>
      <c r="F58" s="113"/>
      <c r="G58" s="113"/>
      <c r="H58" s="112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8"/>
      <c r="V58" s="112"/>
      <c r="W58" s="113"/>
      <c r="X58" s="112"/>
      <c r="Y58" s="114"/>
      <c r="Z58" s="112"/>
      <c r="AA58" s="114"/>
      <c r="AB58" s="114"/>
      <c r="AC58" s="114"/>
      <c r="AD58" s="114"/>
      <c r="AE58" s="114"/>
      <c r="AF58" s="177"/>
      <c r="AG58" s="113"/>
      <c r="AH58" s="112"/>
      <c r="AI58" s="113"/>
      <c r="AJ58" s="113"/>
      <c r="AK58" s="113"/>
      <c r="AL58" s="113"/>
      <c r="AM58" s="113"/>
      <c r="AN58" s="112"/>
      <c r="AO58" s="113"/>
      <c r="AP58" s="113"/>
      <c r="AQ58" s="113"/>
      <c r="AR58" s="112"/>
      <c r="AS58" s="116"/>
      <c r="AT58" s="116"/>
      <c r="AU58" s="113"/>
      <c r="AV58" s="113"/>
      <c r="AW58" s="116"/>
      <c r="AX58" s="116"/>
      <c r="AY58" s="113"/>
      <c r="AZ58" s="113"/>
      <c r="BA58" s="116"/>
      <c r="BB58" s="116"/>
      <c r="BC58" s="116"/>
    </row>
    <row r="59" spans="1:55" ht="16.5">
      <c r="A59" s="5">
        <v>59</v>
      </c>
      <c r="B59" s="49" t="s">
        <v>109</v>
      </c>
      <c r="C59" s="112"/>
      <c r="D59" s="113"/>
      <c r="E59" s="113"/>
      <c r="F59" s="117"/>
      <c r="G59" s="113"/>
      <c r="H59" s="112"/>
      <c r="I59" s="118"/>
      <c r="J59" s="113"/>
      <c r="K59" s="118"/>
      <c r="L59" s="113"/>
      <c r="M59" s="113"/>
      <c r="N59" s="113"/>
      <c r="O59" s="113"/>
      <c r="P59" s="113"/>
      <c r="Q59" s="113"/>
      <c r="R59" s="113"/>
      <c r="S59" s="113"/>
      <c r="T59" s="113"/>
      <c r="U59" s="112"/>
      <c r="V59" s="113"/>
      <c r="W59" s="113"/>
      <c r="X59" s="112"/>
      <c r="Y59" s="114"/>
      <c r="Z59" s="112"/>
      <c r="AA59" s="112"/>
      <c r="AB59" s="114"/>
      <c r="AC59" s="112"/>
      <c r="AD59" s="114"/>
      <c r="AE59" s="114"/>
      <c r="AF59" s="177"/>
      <c r="AG59" s="113"/>
      <c r="AH59" s="112"/>
      <c r="AI59" s="113"/>
      <c r="AJ59" s="112"/>
      <c r="AK59" s="113"/>
      <c r="AL59" s="113"/>
      <c r="AM59" s="113"/>
      <c r="AN59" s="112"/>
      <c r="AO59" s="113"/>
      <c r="AP59" s="112"/>
      <c r="AQ59" s="113"/>
      <c r="AR59" s="112"/>
      <c r="AS59" s="116"/>
      <c r="AT59" s="116"/>
      <c r="AU59" s="113"/>
      <c r="AV59" s="112"/>
      <c r="AW59" s="116"/>
      <c r="AX59" s="116"/>
      <c r="AY59" s="113"/>
      <c r="AZ59" s="113"/>
      <c r="BA59" s="116"/>
      <c r="BB59" s="116"/>
      <c r="BC59" s="116"/>
    </row>
    <row r="60" spans="1:55" ht="16.5">
      <c r="A60" s="5">
        <v>60</v>
      </c>
      <c r="B60" s="49" t="s">
        <v>189</v>
      </c>
      <c r="C60" s="114"/>
      <c r="D60" s="113"/>
      <c r="E60" s="113"/>
      <c r="F60" s="136"/>
      <c r="G60" s="113"/>
      <c r="H60" s="113"/>
      <c r="I60" s="113"/>
      <c r="J60" s="113"/>
      <c r="K60" s="137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Y60" s="114"/>
      <c r="Z60" s="114"/>
      <c r="AA60" s="114"/>
      <c r="AB60" s="114"/>
      <c r="AC60" s="114"/>
      <c r="AD60" s="114"/>
      <c r="AE60" s="114"/>
      <c r="AF60" s="177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6"/>
      <c r="AT60" s="116"/>
      <c r="AU60" s="113"/>
      <c r="AV60" s="113"/>
      <c r="AW60" s="116"/>
      <c r="AX60" s="116"/>
      <c r="AY60" s="113"/>
      <c r="AZ60" s="113"/>
      <c r="BA60" s="116"/>
      <c r="BB60" s="116"/>
      <c r="BC60" s="116"/>
    </row>
    <row r="61" spans="1:55" ht="16.5">
      <c r="A61" s="5">
        <v>61</v>
      </c>
      <c r="B61" s="49" t="s">
        <v>309</v>
      </c>
      <c r="C61" s="138"/>
      <c r="D61" s="113"/>
      <c r="E61" s="113"/>
      <c r="F61" s="113"/>
      <c r="G61" s="113"/>
      <c r="H61" s="124"/>
      <c r="I61" s="139"/>
      <c r="J61" s="113"/>
      <c r="K61" s="139"/>
      <c r="L61" s="113"/>
      <c r="M61" s="139"/>
      <c r="N61" s="113"/>
      <c r="O61" s="113"/>
      <c r="P61" s="113"/>
      <c r="Q61" s="113"/>
      <c r="R61" s="113"/>
      <c r="S61" s="113"/>
      <c r="T61" s="113"/>
      <c r="U61" s="113"/>
      <c r="V61" s="124"/>
      <c r="W61" s="113"/>
      <c r="X61" s="124"/>
      <c r="Y61" s="114"/>
      <c r="Z61" s="124"/>
      <c r="AA61" s="114"/>
      <c r="AB61" s="114"/>
      <c r="AC61" s="114"/>
      <c r="AD61" s="114"/>
      <c r="AE61" s="114"/>
      <c r="AF61" s="177"/>
      <c r="AG61" s="113"/>
      <c r="AH61" s="138"/>
      <c r="AI61" s="113"/>
      <c r="AJ61" s="138"/>
      <c r="AK61" s="113"/>
      <c r="AL61" s="113"/>
      <c r="AM61" s="113"/>
      <c r="AN61" s="138"/>
      <c r="AO61" s="113"/>
      <c r="AP61" s="113"/>
      <c r="AQ61" s="113"/>
      <c r="AR61" s="138"/>
      <c r="AS61" s="116"/>
      <c r="AT61" s="116"/>
      <c r="AU61" s="113"/>
      <c r="AV61" s="113"/>
      <c r="AW61" s="116"/>
      <c r="AX61" s="116"/>
      <c r="AY61" s="113"/>
      <c r="AZ61" s="113"/>
      <c r="BA61" s="116"/>
      <c r="BB61" s="116"/>
      <c r="BC61" s="116"/>
    </row>
    <row r="62" spans="1:55" ht="16.5">
      <c r="A62" s="5">
        <v>62</v>
      </c>
      <c r="B62" s="49" t="s">
        <v>190</v>
      </c>
      <c r="C62" s="112"/>
      <c r="D62" s="117"/>
      <c r="E62" s="113"/>
      <c r="F62" s="113"/>
      <c r="G62" s="113"/>
      <c r="H62" s="112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2"/>
      <c r="Y62" s="114"/>
      <c r="Z62" s="112"/>
      <c r="AA62" s="114"/>
      <c r="AB62" s="114"/>
      <c r="AC62" s="114"/>
      <c r="AD62" s="114"/>
      <c r="AE62" s="114"/>
      <c r="AF62" s="177"/>
      <c r="AG62" s="113"/>
      <c r="AH62" s="112"/>
      <c r="AI62" s="113"/>
      <c r="AJ62" s="113"/>
      <c r="AK62" s="113"/>
      <c r="AL62" s="113"/>
      <c r="AM62" s="113"/>
      <c r="AN62" s="112"/>
      <c r="AO62" s="113"/>
      <c r="AP62" s="113"/>
      <c r="AQ62" s="113"/>
      <c r="AR62" s="112"/>
      <c r="AS62" s="116"/>
      <c r="AT62" s="116"/>
      <c r="AU62" s="113"/>
      <c r="AV62" s="113"/>
      <c r="AW62" s="116"/>
      <c r="AX62" s="116"/>
      <c r="AY62" s="113"/>
      <c r="AZ62" s="113"/>
      <c r="BA62" s="116"/>
      <c r="BB62" s="116"/>
      <c r="BC62" s="116"/>
    </row>
    <row r="63" spans="1:55" ht="16.5">
      <c r="A63" s="5">
        <v>63</v>
      </c>
      <c r="B63" s="49" t="s">
        <v>191</v>
      </c>
      <c r="C63" s="125"/>
      <c r="D63" s="113"/>
      <c r="E63" s="112"/>
      <c r="F63" s="113"/>
      <c r="G63" s="113"/>
      <c r="H63" s="112"/>
      <c r="I63" s="113"/>
      <c r="J63" s="112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2"/>
      <c r="Y63" s="114"/>
      <c r="Z63" s="112"/>
      <c r="AA63" s="114"/>
      <c r="AB63" s="114"/>
      <c r="AC63" s="114"/>
      <c r="AD63" s="114"/>
      <c r="AE63" s="114"/>
      <c r="AF63" s="177"/>
      <c r="AG63" s="113"/>
      <c r="AH63" s="112"/>
      <c r="AI63" s="113"/>
      <c r="AJ63" s="113"/>
      <c r="AK63" s="113"/>
      <c r="AL63" s="113"/>
      <c r="AM63" s="113"/>
      <c r="AN63" s="112"/>
      <c r="AO63" s="113"/>
      <c r="AP63" s="113"/>
      <c r="AQ63" s="113"/>
      <c r="AR63" s="112"/>
      <c r="AS63" s="116"/>
      <c r="AT63" s="116"/>
      <c r="AU63" s="113"/>
      <c r="AV63" s="113"/>
      <c r="AW63" s="116"/>
      <c r="AX63" s="116"/>
      <c r="AY63" s="113"/>
      <c r="AZ63" s="113"/>
      <c r="BA63" s="116"/>
      <c r="BB63" s="116"/>
      <c r="BC63" s="116"/>
    </row>
    <row r="64" spans="1:55" ht="16.5">
      <c r="A64" s="5">
        <v>64</v>
      </c>
      <c r="B64" s="49" t="s">
        <v>44</v>
      </c>
      <c r="C64" s="112"/>
      <c r="D64" s="113"/>
      <c r="E64" s="113"/>
      <c r="F64" s="113"/>
      <c r="G64" s="113"/>
      <c r="H64" s="112"/>
      <c r="I64" s="118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2"/>
      <c r="W64" s="113"/>
      <c r="X64" s="112"/>
      <c r="Y64" s="114"/>
      <c r="Z64" s="112"/>
      <c r="AA64" s="114"/>
      <c r="AB64" s="114"/>
      <c r="AC64" s="114"/>
      <c r="AD64" s="114"/>
      <c r="AE64" s="114"/>
      <c r="AF64" s="177"/>
      <c r="AG64" s="113"/>
      <c r="AH64" s="135"/>
      <c r="AI64" s="113"/>
      <c r="AJ64" s="113"/>
      <c r="AK64" s="113"/>
      <c r="AL64" s="113"/>
      <c r="AM64" s="113"/>
      <c r="AN64" s="135"/>
      <c r="AO64" s="113"/>
      <c r="AP64" s="113"/>
      <c r="AQ64" s="113"/>
      <c r="AR64" s="112"/>
      <c r="AS64" s="116"/>
      <c r="AT64" s="116"/>
      <c r="AU64" s="113"/>
      <c r="AV64" s="113"/>
      <c r="AW64" s="116"/>
      <c r="AX64" s="116"/>
      <c r="AY64" s="113"/>
      <c r="AZ64" s="113"/>
      <c r="BA64" s="116"/>
      <c r="BB64" s="116"/>
      <c r="BC64" s="116"/>
    </row>
    <row r="65" spans="1:55" ht="16.5">
      <c r="A65" s="5">
        <v>65</v>
      </c>
      <c r="B65" s="49" t="s">
        <v>110</v>
      </c>
      <c r="C65" s="112"/>
      <c r="D65" s="112"/>
      <c r="E65" s="113"/>
      <c r="F65" s="112"/>
      <c r="G65" s="113"/>
      <c r="H65" s="112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2"/>
      <c r="Y65" s="114"/>
      <c r="Z65" s="112"/>
      <c r="AA65" s="114"/>
      <c r="AB65" s="114"/>
      <c r="AC65" s="114"/>
      <c r="AD65" s="114"/>
      <c r="AE65" s="114"/>
      <c r="AF65" s="177"/>
      <c r="AG65" s="113"/>
      <c r="AH65" s="112"/>
      <c r="AI65" s="113"/>
      <c r="AJ65" s="113"/>
      <c r="AK65" s="113"/>
      <c r="AL65" s="113"/>
      <c r="AM65" s="113"/>
      <c r="AN65" s="112"/>
      <c r="AO65" s="113"/>
      <c r="AP65" s="113"/>
      <c r="AQ65" s="113"/>
      <c r="AR65" s="113"/>
      <c r="AS65" s="116"/>
      <c r="AT65" s="116"/>
      <c r="AU65" s="113"/>
      <c r="AV65" s="113"/>
      <c r="AW65" s="116"/>
      <c r="AX65" s="116"/>
      <c r="AY65" s="113"/>
      <c r="AZ65" s="113"/>
      <c r="BA65" s="116"/>
      <c r="BB65" s="116"/>
      <c r="BC65" s="116"/>
    </row>
    <row r="66" spans="1:55" ht="16.5">
      <c r="A66" s="5">
        <v>66</v>
      </c>
      <c r="B66" s="6" t="s">
        <v>45</v>
      </c>
      <c r="C66" s="112"/>
      <c r="D66" s="113"/>
      <c r="E66" s="113"/>
      <c r="F66" s="113"/>
      <c r="G66" s="113"/>
      <c r="H66" s="112"/>
      <c r="I66" s="113"/>
      <c r="J66" s="112"/>
      <c r="K66" s="118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2"/>
      <c r="Y66" s="114"/>
      <c r="Z66" s="112"/>
      <c r="AA66" s="114"/>
      <c r="AB66" s="114"/>
      <c r="AC66" s="114"/>
      <c r="AD66" s="114"/>
      <c r="AE66" s="114"/>
      <c r="AF66" s="177"/>
      <c r="AG66" s="113"/>
      <c r="AH66" s="112"/>
      <c r="AI66" s="113"/>
      <c r="AJ66" s="113"/>
      <c r="AK66" s="113"/>
      <c r="AL66" s="113"/>
      <c r="AM66" s="113"/>
      <c r="AN66" s="112"/>
      <c r="AO66" s="113"/>
      <c r="AP66" s="113"/>
      <c r="AQ66" s="112"/>
      <c r="AR66" s="112"/>
      <c r="AS66" s="116"/>
      <c r="AT66" s="116"/>
      <c r="AU66" s="113"/>
      <c r="AV66" s="113"/>
      <c r="AW66" s="116"/>
      <c r="AX66" s="116"/>
      <c r="AY66" s="113"/>
      <c r="AZ66" s="113"/>
      <c r="BA66" s="116"/>
      <c r="BB66" s="116"/>
      <c r="BC66" s="116"/>
    </row>
    <row r="67" spans="1:55" ht="16.5">
      <c r="A67" s="5">
        <v>67</v>
      </c>
      <c r="B67" s="6" t="s">
        <v>192</v>
      </c>
      <c r="C67" s="112"/>
      <c r="D67" s="113"/>
      <c r="E67" s="112"/>
      <c r="F67" s="113"/>
      <c r="G67" s="113"/>
      <c r="H67" s="112"/>
      <c r="I67" s="118"/>
      <c r="J67" s="113"/>
      <c r="K67" s="113"/>
      <c r="L67" s="113"/>
      <c r="M67" s="113"/>
      <c r="N67" s="113"/>
      <c r="O67" s="113"/>
      <c r="P67" s="112"/>
      <c r="Q67" s="113"/>
      <c r="R67" s="113"/>
      <c r="S67" s="113"/>
      <c r="T67" s="113"/>
      <c r="U67" s="118"/>
      <c r="V67" s="113"/>
      <c r="W67" s="113"/>
      <c r="X67" s="112"/>
      <c r="Y67" s="114"/>
      <c r="Z67" s="112"/>
      <c r="AA67" s="114"/>
      <c r="AB67" s="114"/>
      <c r="AC67" s="114"/>
      <c r="AD67" s="114"/>
      <c r="AE67" s="114"/>
      <c r="AF67" s="177"/>
      <c r="AG67" s="112"/>
      <c r="AH67" s="113"/>
      <c r="AI67" s="113"/>
      <c r="AJ67" s="113"/>
      <c r="AK67" s="113"/>
      <c r="AL67" s="113"/>
      <c r="AM67" s="113"/>
      <c r="AN67" s="112"/>
      <c r="AO67" s="113"/>
      <c r="AP67" s="113"/>
      <c r="AQ67" s="113"/>
      <c r="AR67" s="113"/>
      <c r="AS67" s="116"/>
      <c r="AT67" s="116"/>
      <c r="AU67" s="113"/>
      <c r="AV67" s="113"/>
      <c r="AW67" s="116"/>
      <c r="AX67" s="116"/>
      <c r="AY67" s="113"/>
      <c r="AZ67" s="113"/>
      <c r="BA67" s="116"/>
      <c r="BB67" s="116"/>
      <c r="BC67" s="116"/>
    </row>
    <row r="68" spans="1:55" ht="16.5">
      <c r="A68" s="5">
        <v>68</v>
      </c>
      <c r="B68" s="6" t="s">
        <v>193</v>
      </c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2"/>
      <c r="AA68" s="114"/>
      <c r="AB68" s="112"/>
      <c r="AC68" s="114"/>
      <c r="AD68" s="112"/>
      <c r="AE68" s="114"/>
      <c r="AF68" s="177"/>
      <c r="AG68" s="113"/>
      <c r="AH68" s="112"/>
      <c r="AI68" s="113"/>
      <c r="AJ68" s="112"/>
      <c r="AK68" s="113"/>
      <c r="AL68" s="113"/>
      <c r="AM68" s="113"/>
      <c r="AN68" s="112"/>
      <c r="AO68" s="113"/>
      <c r="AP68" s="113"/>
      <c r="AQ68" s="113"/>
      <c r="AR68" s="112"/>
      <c r="AS68" s="116"/>
      <c r="AT68" s="116"/>
      <c r="AU68" s="113"/>
      <c r="AV68" s="113"/>
      <c r="AW68" s="116"/>
      <c r="AX68" s="116"/>
      <c r="AY68" s="113"/>
      <c r="AZ68" s="113"/>
      <c r="BA68" s="116"/>
      <c r="BB68" s="116"/>
      <c r="BC68" s="116"/>
    </row>
    <row r="69" spans="1:55" ht="16.5">
      <c r="A69" s="5">
        <v>69</v>
      </c>
      <c r="B69" s="6" t="s">
        <v>46</v>
      </c>
      <c r="C69" s="129"/>
      <c r="D69" s="113"/>
      <c r="E69" s="113"/>
      <c r="F69" s="113"/>
      <c r="G69" s="113"/>
      <c r="H69" s="113"/>
      <c r="I69" s="113"/>
      <c r="J69" s="113"/>
      <c r="K69" s="129"/>
      <c r="L69" s="113"/>
      <c r="M69" s="113"/>
      <c r="N69" s="113"/>
      <c r="O69" s="113"/>
      <c r="P69" s="129"/>
      <c r="Q69" s="113"/>
      <c r="R69" s="113"/>
      <c r="S69" s="113"/>
      <c r="T69" s="113"/>
      <c r="U69" s="123"/>
      <c r="V69" s="113"/>
      <c r="W69" s="113"/>
      <c r="X69" s="129"/>
      <c r="Y69" s="114"/>
      <c r="Z69" s="129"/>
      <c r="AA69" s="114"/>
      <c r="AB69" s="129"/>
      <c r="AC69" s="114"/>
      <c r="AD69" s="129"/>
      <c r="AE69" s="114"/>
      <c r="AF69" s="177"/>
      <c r="AG69" s="113"/>
      <c r="AH69" s="127"/>
      <c r="AI69" s="113"/>
      <c r="AJ69" s="127"/>
      <c r="AK69" s="113"/>
      <c r="AL69" s="127"/>
      <c r="AM69" s="113"/>
      <c r="AN69" s="127"/>
      <c r="AO69" s="113"/>
      <c r="AP69" s="127"/>
      <c r="AQ69" s="113"/>
      <c r="AR69" s="113"/>
      <c r="AS69" s="116"/>
      <c r="AT69" s="116"/>
      <c r="AU69" s="113"/>
      <c r="AV69" s="127"/>
      <c r="AW69" s="116"/>
      <c r="AX69" s="116"/>
      <c r="AY69" s="113"/>
      <c r="AZ69" s="113"/>
      <c r="BA69" s="116"/>
      <c r="BB69" s="116"/>
      <c r="BC69" s="116"/>
    </row>
    <row r="70" spans="1:55" ht="16.5">
      <c r="A70" s="5">
        <v>70</v>
      </c>
      <c r="B70" s="6" t="s">
        <v>47</v>
      </c>
      <c r="C70" s="133"/>
      <c r="D70" s="133"/>
      <c r="E70" s="133"/>
      <c r="F70" s="140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41"/>
      <c r="Z70" s="141"/>
      <c r="AA70" s="141"/>
      <c r="AB70" s="141"/>
      <c r="AC70" s="141"/>
      <c r="AD70" s="141"/>
      <c r="AE70" s="141"/>
      <c r="AF70" s="177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42"/>
      <c r="AT70" s="142"/>
      <c r="AU70" s="133"/>
      <c r="AV70" s="133"/>
      <c r="AW70" s="142"/>
      <c r="AX70" s="142"/>
      <c r="AY70" s="133"/>
      <c r="AZ70" s="133"/>
      <c r="BA70" s="116"/>
      <c r="BB70" s="116"/>
      <c r="BC70" s="116"/>
    </row>
    <row r="71" spans="1:55" ht="16.5">
      <c r="A71" s="5">
        <v>71</v>
      </c>
      <c r="B71" s="6" t="s">
        <v>48</v>
      </c>
      <c r="C71" s="114"/>
      <c r="D71" s="136"/>
      <c r="E71" s="114"/>
      <c r="F71" s="113"/>
      <c r="G71" s="113"/>
      <c r="H71" s="113"/>
      <c r="I71" s="113"/>
      <c r="J71" s="114"/>
      <c r="K71" s="137"/>
      <c r="L71" s="113"/>
      <c r="M71" s="113"/>
      <c r="N71" s="113"/>
      <c r="O71" s="114"/>
      <c r="P71" s="113"/>
      <c r="Q71" s="113"/>
      <c r="R71" s="113"/>
      <c r="S71" s="113"/>
      <c r="T71" s="113"/>
      <c r="U71" s="113"/>
      <c r="V71" s="113"/>
      <c r="W71" s="113"/>
      <c r="X71" s="114"/>
      <c r="Y71" s="114"/>
      <c r="Z71" s="114"/>
      <c r="AA71" s="114"/>
      <c r="AB71" s="114"/>
      <c r="AC71" s="114"/>
      <c r="AD71" s="114"/>
      <c r="AE71" s="114"/>
      <c r="AF71" s="177"/>
      <c r="AG71" s="113"/>
      <c r="AH71" s="114"/>
      <c r="AI71" s="113"/>
      <c r="AJ71" s="113"/>
      <c r="AK71" s="113"/>
      <c r="AL71" s="113"/>
      <c r="AM71" s="113"/>
      <c r="AN71" s="114"/>
      <c r="AO71" s="113"/>
      <c r="AP71" s="113"/>
      <c r="AQ71" s="113"/>
      <c r="AR71" s="114"/>
      <c r="AS71" s="116"/>
      <c r="AT71" s="116"/>
      <c r="AU71" s="113"/>
      <c r="AV71" s="113"/>
      <c r="AW71" s="116"/>
      <c r="AX71" s="116"/>
      <c r="AY71" s="113"/>
      <c r="AZ71" s="113"/>
      <c r="BA71" s="116"/>
      <c r="BB71" s="116"/>
      <c r="BC71" s="116"/>
    </row>
    <row r="72" spans="1:55" ht="16.5">
      <c r="A72" s="5">
        <v>72</v>
      </c>
      <c r="B72" s="6" t="s">
        <v>111</v>
      </c>
      <c r="C72" s="112"/>
      <c r="D72" s="113"/>
      <c r="E72" s="113"/>
      <c r="F72" s="113"/>
      <c r="G72" s="113"/>
      <c r="H72" s="112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2"/>
      <c r="W72" s="113"/>
      <c r="X72" s="113"/>
      <c r="Y72" s="114"/>
      <c r="Z72" s="112"/>
      <c r="AA72" s="114"/>
      <c r="AB72" s="112"/>
      <c r="AC72" s="114"/>
      <c r="AD72" s="112"/>
      <c r="AE72" s="114"/>
      <c r="AF72" s="177"/>
      <c r="AG72" s="113"/>
      <c r="AH72" s="113"/>
      <c r="AI72" s="113"/>
      <c r="AJ72" s="113"/>
      <c r="AK72" s="113"/>
      <c r="AL72" s="113"/>
      <c r="AM72" s="113"/>
      <c r="AN72" s="112"/>
      <c r="AO72" s="113"/>
      <c r="AP72" s="113"/>
      <c r="AQ72" s="113"/>
      <c r="AR72" s="112"/>
      <c r="AS72" s="116"/>
      <c r="AT72" s="116"/>
      <c r="AU72" s="113"/>
      <c r="AV72" s="113"/>
      <c r="AW72" s="116"/>
      <c r="AX72" s="116"/>
      <c r="AY72" s="113"/>
      <c r="AZ72" s="113"/>
      <c r="BA72" s="116"/>
      <c r="BB72" s="116"/>
      <c r="BC72" s="116"/>
    </row>
    <row r="73" spans="1:55" ht="16.5">
      <c r="A73" s="5">
        <v>73</v>
      </c>
      <c r="B73" s="6" t="s">
        <v>112</v>
      </c>
      <c r="C73" s="9"/>
      <c r="D73" s="86"/>
      <c r="E73" s="113"/>
      <c r="F73" s="113"/>
      <c r="G73" s="113"/>
      <c r="H73" s="9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9"/>
      <c r="Y73" s="114"/>
      <c r="Z73" s="112"/>
      <c r="AA73" s="114"/>
      <c r="AB73" s="114"/>
      <c r="AC73" s="114"/>
      <c r="AD73" s="114"/>
      <c r="AE73" s="114"/>
      <c r="AF73" s="177"/>
      <c r="AG73" s="113"/>
      <c r="AH73" s="9"/>
      <c r="AI73" s="113"/>
      <c r="AJ73" s="113"/>
      <c r="AK73" s="113"/>
      <c r="AL73" s="113"/>
      <c r="AM73" s="113"/>
      <c r="AN73" s="113"/>
      <c r="AO73" s="113"/>
      <c r="AP73" s="113"/>
      <c r="AQ73" s="113"/>
      <c r="AR73" s="112"/>
      <c r="AS73" s="116"/>
      <c r="AT73" s="116"/>
      <c r="AU73" s="113"/>
      <c r="AV73" s="113"/>
      <c r="AW73" s="116"/>
      <c r="AX73" s="116"/>
      <c r="AY73" s="113"/>
      <c r="AZ73" s="113"/>
      <c r="BA73" s="116"/>
      <c r="BB73" s="116"/>
      <c r="BC73" s="116"/>
    </row>
    <row r="74" spans="1:55" ht="16.5">
      <c r="A74" s="5">
        <v>74</v>
      </c>
      <c r="B74" s="6" t="s">
        <v>49</v>
      </c>
      <c r="C74" s="112"/>
      <c r="D74" s="113"/>
      <c r="E74" s="113"/>
      <c r="F74" s="117"/>
      <c r="G74" s="113"/>
      <c r="H74" s="112"/>
      <c r="I74" s="118"/>
      <c r="J74" s="113"/>
      <c r="K74" s="118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13"/>
      <c r="W74" s="113"/>
      <c r="X74" s="112"/>
      <c r="Y74" s="114"/>
      <c r="Z74" s="112"/>
      <c r="AA74" s="114"/>
      <c r="AB74" s="114"/>
      <c r="AC74" s="114"/>
      <c r="AD74" s="114"/>
      <c r="AE74" s="114"/>
      <c r="AF74" s="177"/>
      <c r="AG74" s="113"/>
      <c r="AH74" s="112"/>
      <c r="AI74" s="113"/>
      <c r="AJ74" s="113"/>
      <c r="AK74" s="113"/>
      <c r="AL74" s="112"/>
      <c r="AM74" s="113"/>
      <c r="AN74" s="112"/>
      <c r="AO74" s="113"/>
      <c r="AP74" s="112"/>
      <c r="AQ74" s="113"/>
      <c r="AR74" s="112"/>
      <c r="AS74" s="116"/>
      <c r="AT74" s="116"/>
      <c r="AU74" s="113"/>
      <c r="AV74" s="112"/>
      <c r="AW74" s="116"/>
      <c r="AX74" s="116"/>
      <c r="AY74" s="113"/>
      <c r="AZ74" s="113"/>
      <c r="BA74" s="116"/>
      <c r="BB74" s="116"/>
      <c r="BC74" s="116"/>
    </row>
    <row r="75" spans="1:55" ht="16.5">
      <c r="A75" s="5">
        <v>75</v>
      </c>
      <c r="B75" s="6" t="s">
        <v>50</v>
      </c>
      <c r="C75" s="119"/>
      <c r="D75" s="113"/>
      <c r="E75" s="119"/>
      <c r="F75" s="113"/>
      <c r="G75" s="113"/>
      <c r="H75" s="113"/>
      <c r="I75" s="119"/>
      <c r="J75" s="113"/>
      <c r="K75" s="119"/>
      <c r="L75" s="113"/>
      <c r="M75" s="113"/>
      <c r="N75" s="113"/>
      <c r="O75" s="113"/>
      <c r="P75" s="113"/>
      <c r="Q75" s="113"/>
      <c r="R75" s="119"/>
      <c r="S75" s="113"/>
      <c r="T75" s="113"/>
      <c r="U75" s="113"/>
      <c r="V75" s="113"/>
      <c r="W75" s="113"/>
      <c r="X75" s="113"/>
      <c r="Y75" s="114"/>
      <c r="Z75" s="114"/>
      <c r="AA75" s="114"/>
      <c r="AB75" s="119"/>
      <c r="AC75" s="114"/>
      <c r="AD75" s="119"/>
      <c r="AE75" s="114"/>
      <c r="AF75" s="177"/>
      <c r="AG75" s="113"/>
      <c r="AH75" s="112"/>
      <c r="AI75" s="113"/>
      <c r="AJ75" s="113"/>
      <c r="AK75" s="113"/>
      <c r="AL75" s="113"/>
      <c r="AM75" s="113"/>
      <c r="AN75" s="112"/>
      <c r="AO75" s="113"/>
      <c r="AP75" s="113"/>
      <c r="AQ75" s="113"/>
      <c r="AR75" s="112"/>
      <c r="AS75" s="116"/>
      <c r="AT75" s="116"/>
      <c r="AU75" s="113"/>
      <c r="AV75" s="113"/>
      <c r="AW75" s="116"/>
      <c r="AX75" s="116"/>
      <c r="AY75" s="113"/>
      <c r="AZ75" s="113"/>
      <c r="BA75" s="116"/>
      <c r="BB75" s="116"/>
      <c r="BC75" s="116"/>
    </row>
    <row r="76" spans="1:55" ht="16.5">
      <c r="A76" s="5">
        <v>76</v>
      </c>
      <c r="B76" s="6" t="s">
        <v>9</v>
      </c>
      <c r="C76" s="112"/>
      <c r="D76" s="113"/>
      <c r="E76" s="113"/>
      <c r="F76" s="113"/>
      <c r="G76" s="113"/>
      <c r="H76" s="112"/>
      <c r="I76" s="113"/>
      <c r="J76" s="112"/>
      <c r="K76" s="118"/>
      <c r="L76" s="113"/>
      <c r="M76" s="118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2"/>
      <c r="Y76" s="114"/>
      <c r="Z76" s="112"/>
      <c r="AA76" s="114"/>
      <c r="AB76" s="114"/>
      <c r="AC76" s="114"/>
      <c r="AD76" s="114"/>
      <c r="AE76" s="114"/>
      <c r="AF76" s="177"/>
      <c r="AG76" s="113"/>
      <c r="AH76" s="112"/>
      <c r="AI76" s="113"/>
      <c r="AJ76" s="124"/>
      <c r="AK76" s="113"/>
      <c r="AL76" s="113"/>
      <c r="AM76" s="113"/>
      <c r="AN76" s="112"/>
      <c r="AO76" s="113"/>
      <c r="AP76" s="113"/>
      <c r="AQ76" s="113"/>
      <c r="AR76" s="112"/>
      <c r="AS76" s="116"/>
      <c r="AT76" s="116"/>
      <c r="AU76" s="113"/>
      <c r="AV76" s="113"/>
      <c r="AW76" s="116"/>
      <c r="AX76" s="116"/>
      <c r="AY76" s="113"/>
      <c r="AZ76" s="113"/>
      <c r="BA76" s="116"/>
      <c r="BB76" s="116"/>
      <c r="BC76" s="116"/>
    </row>
    <row r="77" spans="1:55" ht="16.5">
      <c r="A77" s="5">
        <v>77</v>
      </c>
      <c r="B77" s="6" t="s">
        <v>194</v>
      </c>
      <c r="C77" s="112"/>
      <c r="D77" s="117"/>
      <c r="E77" s="113"/>
      <c r="F77" s="117"/>
      <c r="G77" s="113"/>
      <c r="H77" s="112"/>
      <c r="I77" s="113"/>
      <c r="J77" s="112"/>
      <c r="K77" s="113"/>
      <c r="L77" s="112"/>
      <c r="M77" s="113"/>
      <c r="N77" s="113"/>
      <c r="O77" s="113"/>
      <c r="P77" s="112"/>
      <c r="Q77" s="113"/>
      <c r="R77" s="113"/>
      <c r="S77" s="113"/>
      <c r="T77" s="113"/>
      <c r="U77" s="113"/>
      <c r="V77" s="113"/>
      <c r="W77" s="113"/>
      <c r="X77" s="112"/>
      <c r="Y77" s="114"/>
      <c r="Z77" s="112"/>
      <c r="AA77" s="114"/>
      <c r="AB77" s="114"/>
      <c r="AC77" s="114"/>
      <c r="AD77" s="114"/>
      <c r="AE77" s="114"/>
      <c r="AF77" s="177"/>
      <c r="AG77" s="113"/>
      <c r="AH77" s="112"/>
      <c r="AI77" s="113"/>
      <c r="AJ77" s="124"/>
      <c r="AK77" s="113"/>
      <c r="AL77" s="113"/>
      <c r="AM77" s="113"/>
      <c r="AN77" s="112"/>
      <c r="AO77" s="113"/>
      <c r="AP77" s="113"/>
      <c r="AQ77" s="112"/>
      <c r="AR77" s="112"/>
      <c r="AS77" s="116"/>
      <c r="AT77" s="116"/>
      <c r="AU77" s="113"/>
      <c r="AV77" s="113"/>
      <c r="AW77" s="116"/>
      <c r="AX77" s="116"/>
      <c r="AY77" s="113"/>
      <c r="AZ77" s="113"/>
      <c r="BA77" s="116"/>
      <c r="BB77" s="116"/>
      <c r="BC77" s="116"/>
    </row>
    <row r="78" spans="1:55" ht="16.5">
      <c r="A78" s="5">
        <v>78</v>
      </c>
      <c r="B78" s="6" t="s">
        <v>51</v>
      </c>
      <c r="C78" s="112"/>
      <c r="D78" s="113"/>
      <c r="E78" s="112"/>
      <c r="F78" s="113"/>
      <c r="G78" s="113"/>
      <c r="H78" s="112"/>
      <c r="I78" s="113"/>
      <c r="J78" s="113"/>
      <c r="K78" s="118"/>
      <c r="L78" s="113"/>
      <c r="M78" s="118"/>
      <c r="N78" s="113"/>
      <c r="O78" s="112"/>
      <c r="P78" s="113"/>
      <c r="Q78" s="113"/>
      <c r="R78" s="113"/>
      <c r="S78" s="113"/>
      <c r="T78" s="113"/>
      <c r="U78" s="118"/>
      <c r="V78" s="113"/>
      <c r="W78" s="113"/>
      <c r="X78" s="112"/>
      <c r="Y78" s="114"/>
      <c r="Z78" s="114"/>
      <c r="AA78" s="114"/>
      <c r="AB78" s="114"/>
      <c r="AC78" s="114"/>
      <c r="AD78" s="114"/>
      <c r="AE78" s="114"/>
      <c r="AF78" s="177"/>
      <c r="AG78" s="113"/>
      <c r="AH78" s="112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6"/>
      <c r="AT78" s="116"/>
      <c r="AU78" s="113"/>
      <c r="AV78" s="113"/>
      <c r="AW78" s="116"/>
      <c r="AX78" s="116"/>
      <c r="AY78" s="113"/>
      <c r="AZ78" s="113"/>
      <c r="BA78" s="116"/>
      <c r="BB78" s="116"/>
      <c r="BC78" s="116"/>
    </row>
    <row r="79" spans="1:55" ht="16.5">
      <c r="A79" s="5">
        <v>79</v>
      </c>
      <c r="B79" s="6" t="s">
        <v>52</v>
      </c>
      <c r="C79" s="112"/>
      <c r="D79" s="113"/>
      <c r="E79" s="112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2"/>
      <c r="Y79" s="114"/>
      <c r="Z79" s="112"/>
      <c r="AA79" s="114"/>
      <c r="AB79" s="114"/>
      <c r="AC79" s="114"/>
      <c r="AD79" s="114"/>
      <c r="AE79" s="114"/>
      <c r="AF79" s="177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7"/>
      <c r="AS79" s="116"/>
      <c r="AT79" s="116"/>
      <c r="AU79" s="113"/>
      <c r="AV79" s="113"/>
      <c r="AW79" s="116"/>
      <c r="AX79" s="116"/>
      <c r="AY79" s="113"/>
      <c r="AZ79" s="113"/>
      <c r="BA79" s="116"/>
      <c r="BB79" s="116"/>
      <c r="BC79" s="116"/>
    </row>
    <row r="80" spans="1:55" ht="16.5">
      <c r="A80" s="5">
        <v>80</v>
      </c>
      <c r="B80" s="6" t="s">
        <v>195</v>
      </c>
      <c r="C80" s="112"/>
      <c r="D80" s="117"/>
      <c r="E80" s="113"/>
      <c r="F80" s="113"/>
      <c r="G80" s="113"/>
      <c r="H80" s="112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8"/>
      <c r="V80" s="113"/>
      <c r="W80" s="113"/>
      <c r="X80" s="112"/>
      <c r="Y80" s="114"/>
      <c r="Z80" s="112"/>
      <c r="AA80" s="114"/>
      <c r="AB80" s="114"/>
      <c r="AC80" s="114"/>
      <c r="AD80" s="114"/>
      <c r="AE80" s="114"/>
      <c r="AF80" s="177"/>
      <c r="AG80" s="113"/>
      <c r="AH80" s="112"/>
      <c r="AI80" s="113"/>
      <c r="AJ80" s="113"/>
      <c r="AK80" s="113"/>
      <c r="AL80" s="113"/>
      <c r="AM80" s="113"/>
      <c r="AN80" s="113"/>
      <c r="AO80" s="113"/>
      <c r="AP80" s="113"/>
      <c r="AQ80" s="113"/>
      <c r="AR80" s="112"/>
      <c r="AS80" s="116"/>
      <c r="AT80" s="116"/>
      <c r="AU80" s="113"/>
      <c r="AV80" s="113"/>
      <c r="AW80" s="116"/>
      <c r="AX80" s="116"/>
      <c r="AY80" s="113"/>
      <c r="AZ80" s="113"/>
      <c r="BA80" s="116"/>
      <c r="BB80" s="116"/>
      <c r="BC80" s="116"/>
    </row>
    <row r="81" spans="1:55" ht="16.5">
      <c r="A81" s="5">
        <v>81</v>
      </c>
      <c r="B81" s="6" t="s">
        <v>221</v>
      </c>
      <c r="C81" s="112"/>
      <c r="D81" s="113"/>
      <c r="E81" s="113"/>
      <c r="F81" s="113"/>
      <c r="G81" s="113"/>
      <c r="H81" s="112"/>
      <c r="I81" s="113"/>
      <c r="J81" s="113"/>
      <c r="K81" s="112"/>
      <c r="L81" s="113"/>
      <c r="M81" s="112"/>
      <c r="N81" s="113"/>
      <c r="O81" s="112"/>
      <c r="P81" s="113"/>
      <c r="Q81" s="113"/>
      <c r="R81" s="113"/>
      <c r="S81" s="113"/>
      <c r="T81" s="113"/>
      <c r="U81" s="118"/>
      <c r="V81" s="113"/>
      <c r="W81" s="113"/>
      <c r="X81" s="112"/>
      <c r="Y81" s="114"/>
      <c r="Z81" s="112"/>
      <c r="AA81" s="114"/>
      <c r="AB81" s="114"/>
      <c r="AC81" s="114"/>
      <c r="AD81" s="114"/>
      <c r="AE81" s="114"/>
      <c r="AF81" s="177"/>
      <c r="AG81" s="113"/>
      <c r="AH81" s="112"/>
      <c r="AI81" s="113"/>
      <c r="AJ81" s="113"/>
      <c r="AK81" s="113"/>
      <c r="AL81" s="112"/>
      <c r="AM81" s="113"/>
      <c r="AN81" s="112"/>
      <c r="AO81" s="113"/>
      <c r="AP81" s="113"/>
      <c r="AQ81" s="113"/>
      <c r="AR81" s="112"/>
      <c r="AS81" s="116"/>
      <c r="AT81" s="116"/>
      <c r="AU81" s="113"/>
      <c r="AV81" s="113"/>
      <c r="AW81" s="116"/>
      <c r="AX81" s="116"/>
      <c r="AY81" s="113"/>
      <c r="AZ81" s="113"/>
      <c r="BA81" s="116"/>
      <c r="BB81" s="116"/>
      <c r="BC81" s="116"/>
    </row>
    <row r="82" spans="1:55" ht="16.5">
      <c r="A82" s="5">
        <v>82</v>
      </c>
      <c r="B82" s="6" t="s">
        <v>53</v>
      </c>
      <c r="C82" s="112"/>
      <c r="D82" s="113"/>
      <c r="E82" s="112"/>
      <c r="F82" s="113"/>
      <c r="G82" s="113"/>
      <c r="H82" s="113"/>
      <c r="I82" s="113"/>
      <c r="J82" s="113"/>
      <c r="K82" s="118"/>
      <c r="L82" s="113"/>
      <c r="M82" s="113"/>
      <c r="N82" s="113"/>
      <c r="O82" s="113"/>
      <c r="P82" s="113"/>
      <c r="Q82" s="113"/>
      <c r="R82" s="113"/>
      <c r="S82" s="113"/>
      <c r="T82" s="113"/>
      <c r="U82" s="118"/>
      <c r="V82" s="113"/>
      <c r="W82" s="113"/>
      <c r="X82" s="112"/>
      <c r="Y82" s="114"/>
      <c r="Z82" s="112"/>
      <c r="AA82" s="114"/>
      <c r="AB82" s="114"/>
      <c r="AC82" s="114"/>
      <c r="AD82" s="114"/>
      <c r="AE82" s="114"/>
      <c r="AF82" s="177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35"/>
      <c r="AS82" s="116"/>
      <c r="AT82" s="116"/>
      <c r="AU82" s="113"/>
      <c r="AV82" s="113"/>
      <c r="AW82" s="116"/>
      <c r="AX82" s="116"/>
      <c r="AY82" s="113"/>
      <c r="AZ82" s="113"/>
      <c r="BA82" s="116"/>
      <c r="BB82" s="116"/>
      <c r="BC82" s="116"/>
    </row>
    <row r="83" spans="1:55" ht="16.5">
      <c r="A83" s="5">
        <v>83</v>
      </c>
      <c r="B83" s="6" t="s">
        <v>196</v>
      </c>
      <c r="C83" s="112"/>
      <c r="D83" s="113"/>
      <c r="E83" s="113"/>
      <c r="F83" s="113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2"/>
      <c r="W83" s="113"/>
      <c r="X83" s="112"/>
      <c r="Y83" s="114"/>
      <c r="Z83" s="112"/>
      <c r="AA83" s="114"/>
      <c r="AB83" s="112"/>
      <c r="AC83" s="114"/>
      <c r="AD83" s="112"/>
      <c r="AE83" s="114"/>
      <c r="AF83" s="177"/>
      <c r="AG83" s="113"/>
      <c r="AH83" s="112"/>
      <c r="AI83" s="113"/>
      <c r="AJ83" s="113"/>
      <c r="AK83" s="113"/>
      <c r="AL83" s="113"/>
      <c r="AM83" s="113"/>
      <c r="AN83" s="113"/>
      <c r="AO83" s="113"/>
      <c r="AP83" s="113"/>
      <c r="AQ83" s="113"/>
      <c r="AR83" s="112"/>
      <c r="AS83" s="116"/>
      <c r="AT83" s="116"/>
      <c r="AU83" s="113"/>
      <c r="AV83" s="113"/>
      <c r="AW83" s="116"/>
      <c r="AX83" s="116"/>
      <c r="AY83" s="113"/>
      <c r="AZ83" s="113"/>
      <c r="BA83" s="116"/>
      <c r="BB83" s="116"/>
      <c r="BC83" s="116"/>
    </row>
    <row r="84" spans="1:55" ht="16.5">
      <c r="A84" s="5">
        <v>84</v>
      </c>
      <c r="B84" s="6" t="s">
        <v>54</v>
      </c>
      <c r="C84" s="112"/>
      <c r="D84" s="113"/>
      <c r="E84" s="112"/>
      <c r="F84" s="113"/>
      <c r="G84" s="113"/>
      <c r="H84" s="112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2"/>
      <c r="Y84" s="114"/>
      <c r="Z84" s="112"/>
      <c r="AA84" s="114"/>
      <c r="AB84" s="114"/>
      <c r="AC84" s="114"/>
      <c r="AD84" s="114"/>
      <c r="AE84" s="114"/>
      <c r="AF84" s="177"/>
      <c r="AG84" s="113"/>
      <c r="AH84" s="112"/>
      <c r="AI84" s="113"/>
      <c r="AJ84" s="113"/>
      <c r="AK84" s="113"/>
      <c r="AL84" s="113"/>
      <c r="AM84" s="113"/>
      <c r="AN84" s="113"/>
      <c r="AO84" s="113"/>
      <c r="AP84" s="113"/>
      <c r="AQ84" s="113"/>
      <c r="AR84" s="112"/>
      <c r="AS84" s="116"/>
      <c r="AT84" s="116"/>
      <c r="AU84" s="113"/>
      <c r="AV84" s="113"/>
      <c r="AW84" s="116"/>
      <c r="AX84" s="116"/>
      <c r="AY84" s="113"/>
      <c r="AZ84" s="113"/>
      <c r="BA84" s="116"/>
      <c r="BB84" s="116"/>
      <c r="BC84" s="116"/>
    </row>
    <row r="85" spans="1:55" ht="16.5">
      <c r="A85" s="7"/>
      <c r="B85" s="8" t="s">
        <v>113</v>
      </c>
      <c r="C85" s="143">
        <f aca="true" t="shared" si="2" ref="C85:AD85">SUM(C8:C84)</f>
        <v>0</v>
      </c>
      <c r="D85" s="143">
        <f t="shared" si="2"/>
        <v>0</v>
      </c>
      <c r="E85" s="143">
        <f t="shared" si="2"/>
        <v>0</v>
      </c>
      <c r="F85" s="143">
        <f t="shared" si="2"/>
        <v>0</v>
      </c>
      <c r="G85" s="143">
        <f t="shared" si="2"/>
        <v>0</v>
      </c>
      <c r="H85" s="143">
        <f t="shared" si="2"/>
        <v>0</v>
      </c>
      <c r="I85" s="143">
        <f t="shared" si="2"/>
        <v>0</v>
      </c>
      <c r="J85" s="143">
        <f t="shared" si="2"/>
        <v>0</v>
      </c>
      <c r="K85" s="143">
        <f t="shared" si="2"/>
        <v>0</v>
      </c>
      <c r="L85" s="143">
        <f t="shared" si="2"/>
        <v>0</v>
      </c>
      <c r="M85" s="143">
        <f t="shared" si="2"/>
        <v>0</v>
      </c>
      <c r="N85" s="143">
        <f t="shared" si="2"/>
        <v>0</v>
      </c>
      <c r="O85" s="143">
        <f t="shared" si="2"/>
        <v>0</v>
      </c>
      <c r="P85" s="143">
        <f t="shared" si="2"/>
        <v>0</v>
      </c>
      <c r="Q85" s="143">
        <f t="shared" si="2"/>
        <v>0</v>
      </c>
      <c r="R85" s="143">
        <f t="shared" si="2"/>
        <v>0</v>
      </c>
      <c r="S85" s="143">
        <f t="shared" si="2"/>
        <v>0</v>
      </c>
      <c r="T85" s="143">
        <f t="shared" si="2"/>
        <v>0</v>
      </c>
      <c r="U85" s="143">
        <f t="shared" si="2"/>
        <v>0</v>
      </c>
      <c r="V85" s="143">
        <f t="shared" si="2"/>
        <v>0</v>
      </c>
      <c r="W85" s="143">
        <f t="shared" si="2"/>
        <v>0</v>
      </c>
      <c r="X85" s="143">
        <f t="shared" si="2"/>
        <v>0</v>
      </c>
      <c r="Y85" s="143">
        <f t="shared" si="2"/>
        <v>0</v>
      </c>
      <c r="Z85" s="143">
        <f t="shared" si="2"/>
        <v>0</v>
      </c>
      <c r="AA85" s="143">
        <f>SUM(AA8:AA84)</f>
        <v>0</v>
      </c>
      <c r="AB85" s="143">
        <f>SUM(AB8:AB84)</f>
        <v>0</v>
      </c>
      <c r="AC85" s="143">
        <f t="shared" si="2"/>
        <v>0</v>
      </c>
      <c r="AD85" s="143">
        <f t="shared" si="2"/>
        <v>0</v>
      </c>
      <c r="AE85" s="144">
        <f aca="true" t="shared" si="3" ref="AE85:AE102">C85+E85+G85+I85+K85+M85+O85+Q85+S85+U85+W85+Y85+AC85</f>
        <v>0</v>
      </c>
      <c r="AF85" s="177">
        <f aca="true" t="shared" si="4" ref="AF85:AF135">D85+F85+H85+J85+L85+N85+P85+R85+T85+V85+X85+Z85+AB85+AD85</f>
        <v>0</v>
      </c>
      <c r="AG85" s="143">
        <f aca="true" t="shared" si="5" ref="AG85:AR85">SUM(AG8:AG84)</f>
        <v>0</v>
      </c>
      <c r="AH85" s="143">
        <f t="shared" si="5"/>
        <v>0</v>
      </c>
      <c r="AI85" s="143">
        <f t="shared" si="5"/>
        <v>0</v>
      </c>
      <c r="AJ85" s="143">
        <f t="shared" si="5"/>
        <v>0</v>
      </c>
      <c r="AK85" s="143">
        <f t="shared" si="5"/>
        <v>0</v>
      </c>
      <c r="AL85" s="143">
        <f t="shared" si="5"/>
        <v>0</v>
      </c>
      <c r="AM85" s="143">
        <f t="shared" si="5"/>
        <v>0</v>
      </c>
      <c r="AN85" s="143">
        <f t="shared" si="5"/>
        <v>0</v>
      </c>
      <c r="AO85" s="143">
        <f t="shared" si="5"/>
        <v>0</v>
      </c>
      <c r="AP85" s="143">
        <f t="shared" si="5"/>
        <v>0</v>
      </c>
      <c r="AQ85" s="143">
        <f t="shared" si="5"/>
        <v>0</v>
      </c>
      <c r="AR85" s="143">
        <f t="shared" si="5"/>
        <v>0</v>
      </c>
      <c r="AS85" s="145">
        <f aca="true" t="shared" si="6" ref="AS85:AS102">AG85+AI85+AK85+AM85+AO85+AQ85</f>
        <v>0</v>
      </c>
      <c r="AT85" s="145">
        <f aca="true" t="shared" si="7" ref="AT85:AT102">AH85+AJ85+AL85+AN85+AP85+AR85</f>
        <v>0</v>
      </c>
      <c r="AU85" s="143">
        <f>SUM(AU8:AU84)</f>
        <v>0</v>
      </c>
      <c r="AV85" s="143">
        <f>SUM(AV8:AV84)</f>
        <v>0</v>
      </c>
      <c r="AW85" s="145" t="e">
        <f>AM85+AO85+AQ85+AS85+AU85+#REF!</f>
        <v>#REF!</v>
      </c>
      <c r="AX85" s="145" t="e">
        <f>AN85+AP85+AR85+AT85+AV85+#REF!</f>
        <v>#REF!</v>
      </c>
      <c r="AY85" s="143">
        <f>SUM(AY8:AY84)</f>
        <v>0</v>
      </c>
      <c r="AZ85" s="143">
        <f>SUM(AZ8:AZ84)</f>
        <v>0</v>
      </c>
      <c r="BA85" s="145" t="e">
        <f>#REF!+#REF!+#REF!+#REF!+#REF!+#REF!+#REF!+#REF!+#REF!+#REF!+#REF!+#REF!+#REF!+#REF!+#REF!+#REF!+#REF!+#REF!+#REF!+#REF!+#REF!+#REF!+#REF!+#REF!+#REF!+#REF!+#REF!+#REF!+AY85+#REF!+#REF!+#REF!+#REF!+#REF!</f>
        <v>#REF!</v>
      </c>
      <c r="BB85" s="145" t="e">
        <f>#REF!+#REF!+#REF!+#REF!+#REF!+#REF!+#REF!+#REF!+#REF!+#REF!+#REF!+#REF!+#REF!+#REF!+#REF!+#REF!+#REF!+#REF!+#REF!+#REF!+#REF!+#REF!+#REF!+#REF!+#REF!+#REF!+#REF!+#REF!+AZ85+#REF!+#REF!+#REF!+#REF!+#REF!</f>
        <v>#REF!</v>
      </c>
      <c r="BC85" s="146" t="e">
        <f>AE85+AF85+AS85+AT85+BA85+BB85</f>
        <v>#REF!</v>
      </c>
    </row>
    <row r="86" spans="1:55" ht="19.5">
      <c r="A86" s="5">
        <v>85</v>
      </c>
      <c r="B86" s="6" t="s">
        <v>55</v>
      </c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47">
        <f t="shared" si="3"/>
        <v>0</v>
      </c>
      <c r="AF86" s="177">
        <f t="shared" si="4"/>
        <v>0</v>
      </c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10">
        <f t="shared" si="6"/>
        <v>0</v>
      </c>
      <c r="AT86" s="110">
        <f t="shared" si="7"/>
        <v>0</v>
      </c>
      <c r="AU86" s="120"/>
      <c r="AV86" s="120"/>
      <c r="AW86" s="110"/>
      <c r="AX86" s="110"/>
      <c r="AY86" s="113"/>
      <c r="AZ86" s="113"/>
      <c r="BA86" s="116"/>
      <c r="BB86" s="116"/>
      <c r="BC86" s="116"/>
    </row>
    <row r="87" spans="1:55" ht="19.5">
      <c r="A87" s="5">
        <v>88</v>
      </c>
      <c r="B87" s="6" t="s">
        <v>56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47">
        <f t="shared" si="3"/>
        <v>0</v>
      </c>
      <c r="AF87" s="177">
        <f t="shared" si="4"/>
        <v>0</v>
      </c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10">
        <f t="shared" si="6"/>
        <v>0</v>
      </c>
      <c r="AT87" s="110">
        <f t="shared" si="7"/>
        <v>0</v>
      </c>
      <c r="AU87" s="120"/>
      <c r="AV87" s="120"/>
      <c r="AW87" s="110"/>
      <c r="AX87" s="110"/>
      <c r="AY87" s="113"/>
      <c r="AZ87" s="113"/>
      <c r="BA87" s="116"/>
      <c r="BB87" s="116"/>
      <c r="BC87" s="116"/>
    </row>
    <row r="88" spans="1:55" ht="19.5">
      <c r="A88" s="5">
        <v>89</v>
      </c>
      <c r="B88" s="6" t="s">
        <v>197</v>
      </c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47">
        <f t="shared" si="3"/>
        <v>0</v>
      </c>
      <c r="AF88" s="177">
        <f t="shared" si="4"/>
        <v>0</v>
      </c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10">
        <f t="shared" si="6"/>
        <v>0</v>
      </c>
      <c r="AT88" s="110">
        <f t="shared" si="7"/>
        <v>0</v>
      </c>
      <c r="AU88" s="120"/>
      <c r="AV88" s="120"/>
      <c r="AW88" s="110"/>
      <c r="AX88" s="110"/>
      <c r="AY88" s="113"/>
      <c r="AZ88" s="113"/>
      <c r="BA88" s="116"/>
      <c r="BB88" s="116"/>
      <c r="BC88" s="116"/>
    </row>
    <row r="89" spans="1:55" ht="19.5">
      <c r="A89" s="5">
        <v>90</v>
      </c>
      <c r="B89" s="6" t="s">
        <v>222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47">
        <f t="shared" si="3"/>
        <v>0</v>
      </c>
      <c r="AF89" s="177">
        <f t="shared" si="4"/>
        <v>0</v>
      </c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10">
        <f t="shared" si="6"/>
        <v>0</v>
      </c>
      <c r="AT89" s="110">
        <f t="shared" si="7"/>
        <v>0</v>
      </c>
      <c r="AU89" s="120"/>
      <c r="AV89" s="120"/>
      <c r="AW89" s="110"/>
      <c r="AX89" s="110"/>
      <c r="AY89" s="113"/>
      <c r="AZ89" s="113"/>
      <c r="BA89" s="116"/>
      <c r="BB89" s="116"/>
      <c r="BC89" s="116"/>
    </row>
    <row r="90" spans="1:55" ht="19.5">
      <c r="A90" s="5">
        <v>91</v>
      </c>
      <c r="B90" s="6" t="s">
        <v>198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47">
        <f t="shared" si="3"/>
        <v>0</v>
      </c>
      <c r="AF90" s="177">
        <f t="shared" si="4"/>
        <v>0</v>
      </c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10">
        <f t="shared" si="6"/>
        <v>0</v>
      </c>
      <c r="AT90" s="110">
        <f t="shared" si="7"/>
        <v>0</v>
      </c>
      <c r="AU90" s="120"/>
      <c r="AV90" s="120"/>
      <c r="AW90" s="110"/>
      <c r="AX90" s="110"/>
      <c r="AY90" s="113"/>
      <c r="AZ90" s="113"/>
      <c r="BA90" s="116"/>
      <c r="BB90" s="116"/>
      <c r="BC90" s="116"/>
    </row>
    <row r="91" spans="1:55" ht="19.5">
      <c r="A91" s="5">
        <v>92</v>
      </c>
      <c r="B91" s="6" t="s">
        <v>199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47">
        <f t="shared" si="3"/>
        <v>0</v>
      </c>
      <c r="AF91" s="177">
        <f t="shared" si="4"/>
        <v>0</v>
      </c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10">
        <f t="shared" si="6"/>
        <v>0</v>
      </c>
      <c r="AT91" s="110">
        <f t="shared" si="7"/>
        <v>0</v>
      </c>
      <c r="AU91" s="120"/>
      <c r="AV91" s="120"/>
      <c r="AW91" s="110"/>
      <c r="AX91" s="110"/>
      <c r="AY91" s="113"/>
      <c r="AZ91" s="113"/>
      <c r="BA91" s="116"/>
      <c r="BB91" s="116"/>
      <c r="BC91" s="116"/>
    </row>
    <row r="92" spans="1:55" ht="19.5">
      <c r="A92" s="5">
        <v>93</v>
      </c>
      <c r="B92" s="6" t="s">
        <v>57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47">
        <f t="shared" si="3"/>
        <v>0</v>
      </c>
      <c r="AF92" s="177">
        <f t="shared" si="4"/>
        <v>0</v>
      </c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10">
        <f t="shared" si="6"/>
        <v>0</v>
      </c>
      <c r="AT92" s="110">
        <f t="shared" si="7"/>
        <v>0</v>
      </c>
      <c r="AU92" s="120"/>
      <c r="AV92" s="120"/>
      <c r="AW92" s="110"/>
      <c r="AX92" s="110"/>
      <c r="AY92" s="113"/>
      <c r="AZ92" s="113"/>
      <c r="BA92" s="116"/>
      <c r="BB92" s="116"/>
      <c r="BC92" s="116"/>
    </row>
    <row r="93" spans="1:55" ht="19.5">
      <c r="A93" s="5">
        <v>94</v>
      </c>
      <c r="B93" s="6" t="s">
        <v>10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47">
        <f t="shared" si="3"/>
        <v>0</v>
      </c>
      <c r="AF93" s="177">
        <f t="shared" si="4"/>
        <v>0</v>
      </c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10">
        <f t="shared" si="6"/>
        <v>0</v>
      </c>
      <c r="AT93" s="110">
        <f t="shared" si="7"/>
        <v>0</v>
      </c>
      <c r="AU93" s="120"/>
      <c r="AV93" s="120"/>
      <c r="AW93" s="110"/>
      <c r="AX93" s="110"/>
      <c r="AY93" s="113"/>
      <c r="AZ93" s="113"/>
      <c r="BA93" s="116"/>
      <c r="BB93" s="116"/>
      <c r="BC93" s="116"/>
    </row>
    <row r="94" spans="1:55" ht="19.5">
      <c r="A94" s="5">
        <v>95</v>
      </c>
      <c r="B94" s="6" t="s">
        <v>11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47">
        <f t="shared" si="3"/>
        <v>0</v>
      </c>
      <c r="AF94" s="177">
        <f t="shared" si="4"/>
        <v>0</v>
      </c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10">
        <f t="shared" si="6"/>
        <v>0</v>
      </c>
      <c r="AT94" s="110">
        <f t="shared" si="7"/>
        <v>0</v>
      </c>
      <c r="AU94" s="120"/>
      <c r="AV94" s="120"/>
      <c r="AW94" s="110"/>
      <c r="AX94" s="110"/>
      <c r="AY94" s="113"/>
      <c r="AZ94" s="113"/>
      <c r="BA94" s="116"/>
      <c r="BB94" s="116"/>
      <c r="BC94" s="116"/>
    </row>
    <row r="95" spans="1:55" ht="19.5">
      <c r="A95" s="5">
        <v>96</v>
      </c>
      <c r="B95" s="6" t="s">
        <v>12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47">
        <f t="shared" si="3"/>
        <v>0</v>
      </c>
      <c r="AF95" s="177">
        <f t="shared" si="4"/>
        <v>0</v>
      </c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10">
        <f t="shared" si="6"/>
        <v>0</v>
      </c>
      <c r="AT95" s="110">
        <f t="shared" si="7"/>
        <v>0</v>
      </c>
      <c r="AU95" s="120"/>
      <c r="AV95" s="120"/>
      <c r="AW95" s="110"/>
      <c r="AX95" s="110"/>
      <c r="AY95" s="113"/>
      <c r="AZ95" s="113"/>
      <c r="BA95" s="116"/>
      <c r="BB95" s="116"/>
      <c r="BC95" s="116"/>
    </row>
    <row r="96" spans="1:55" ht="19.5">
      <c r="A96" s="5">
        <v>97</v>
      </c>
      <c r="B96" s="6" t="s">
        <v>114</v>
      </c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47">
        <f t="shared" si="3"/>
        <v>0</v>
      </c>
      <c r="AF96" s="177">
        <f t="shared" si="4"/>
        <v>0</v>
      </c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10">
        <f t="shared" si="6"/>
        <v>0</v>
      </c>
      <c r="AT96" s="110">
        <f t="shared" si="7"/>
        <v>0</v>
      </c>
      <c r="AU96" s="120"/>
      <c r="AV96" s="120"/>
      <c r="AW96" s="110"/>
      <c r="AX96" s="110"/>
      <c r="AY96" s="113"/>
      <c r="AZ96" s="113"/>
      <c r="BA96" s="116"/>
      <c r="BB96" s="116"/>
      <c r="BC96" s="116"/>
    </row>
    <row r="97" spans="1:55" ht="19.5">
      <c r="A97" s="5">
        <v>98</v>
      </c>
      <c r="B97" s="6" t="s">
        <v>58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47">
        <f t="shared" si="3"/>
        <v>0</v>
      </c>
      <c r="AF97" s="177">
        <f t="shared" si="4"/>
        <v>0</v>
      </c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10">
        <f t="shared" si="6"/>
        <v>0</v>
      </c>
      <c r="AT97" s="110">
        <f t="shared" si="7"/>
        <v>0</v>
      </c>
      <c r="AU97" s="120"/>
      <c r="AV97" s="120"/>
      <c r="AW97" s="110"/>
      <c r="AX97" s="110"/>
      <c r="AY97" s="113"/>
      <c r="AZ97" s="113"/>
      <c r="BA97" s="116"/>
      <c r="BB97" s="116"/>
      <c r="BC97" s="116"/>
    </row>
    <row r="98" spans="1:55" ht="19.5">
      <c r="A98" s="5">
        <v>99</v>
      </c>
      <c r="B98" s="6" t="s">
        <v>200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47">
        <f t="shared" si="3"/>
        <v>0</v>
      </c>
      <c r="AF98" s="177">
        <f t="shared" si="4"/>
        <v>0</v>
      </c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10">
        <f t="shared" si="6"/>
        <v>0</v>
      </c>
      <c r="AT98" s="110">
        <f t="shared" si="7"/>
        <v>0</v>
      </c>
      <c r="AU98" s="120"/>
      <c r="AV98" s="120"/>
      <c r="AW98" s="110"/>
      <c r="AX98" s="110"/>
      <c r="AY98" s="113"/>
      <c r="AZ98" s="113"/>
      <c r="BA98" s="116"/>
      <c r="BB98" s="116"/>
      <c r="BC98" s="116"/>
    </row>
    <row r="99" spans="1:55" ht="19.5">
      <c r="A99" s="5">
        <v>100</v>
      </c>
      <c r="B99" s="6" t="s">
        <v>223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47">
        <f t="shared" si="3"/>
        <v>0</v>
      </c>
      <c r="AF99" s="177">
        <f t="shared" si="4"/>
        <v>0</v>
      </c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10">
        <f t="shared" si="6"/>
        <v>0</v>
      </c>
      <c r="AT99" s="110">
        <f t="shared" si="7"/>
        <v>0</v>
      </c>
      <c r="AU99" s="120"/>
      <c r="AV99" s="120"/>
      <c r="AW99" s="110"/>
      <c r="AX99" s="110"/>
      <c r="AY99" s="113"/>
      <c r="AZ99" s="113"/>
      <c r="BA99" s="116"/>
      <c r="BB99" s="116"/>
      <c r="BC99" s="116"/>
    </row>
    <row r="100" spans="1:55" ht="19.5">
      <c r="A100" s="5">
        <v>101</v>
      </c>
      <c r="B100" s="6" t="s">
        <v>224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47">
        <f t="shared" si="3"/>
        <v>0</v>
      </c>
      <c r="AF100" s="177">
        <f t="shared" si="4"/>
        <v>0</v>
      </c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10">
        <f t="shared" si="6"/>
        <v>0</v>
      </c>
      <c r="AT100" s="110">
        <f t="shared" si="7"/>
        <v>0</v>
      </c>
      <c r="AU100" s="120"/>
      <c r="AV100" s="120"/>
      <c r="AW100" s="110"/>
      <c r="AX100" s="110"/>
      <c r="AY100" s="113"/>
      <c r="AZ100" s="113"/>
      <c r="BA100" s="116"/>
      <c r="BB100" s="116"/>
      <c r="BC100" s="116"/>
    </row>
    <row r="101" spans="1:55" ht="19.5">
      <c r="A101" s="5">
        <v>102</v>
      </c>
      <c r="B101" s="6" t="s">
        <v>59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47">
        <f t="shared" si="3"/>
        <v>0</v>
      </c>
      <c r="AF101" s="177">
        <f t="shared" si="4"/>
        <v>0</v>
      </c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10">
        <f t="shared" si="6"/>
        <v>0</v>
      </c>
      <c r="AT101" s="110">
        <f t="shared" si="7"/>
        <v>0</v>
      </c>
      <c r="AU101" s="120"/>
      <c r="AV101" s="120"/>
      <c r="AW101" s="110"/>
      <c r="AX101" s="110"/>
      <c r="AY101" s="113"/>
      <c r="AZ101" s="113"/>
      <c r="BA101" s="116"/>
      <c r="BB101" s="116"/>
      <c r="BC101" s="116"/>
    </row>
    <row r="102" spans="1:55" ht="19.5">
      <c r="A102" s="5">
        <v>103</v>
      </c>
      <c r="B102" s="6" t="s">
        <v>60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47">
        <f t="shared" si="3"/>
        <v>0</v>
      </c>
      <c r="AF102" s="177">
        <f t="shared" si="4"/>
        <v>0</v>
      </c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10">
        <f t="shared" si="6"/>
        <v>0</v>
      </c>
      <c r="AT102" s="110">
        <f t="shared" si="7"/>
        <v>0</v>
      </c>
      <c r="AU102" s="120"/>
      <c r="AV102" s="120"/>
      <c r="AW102" s="110"/>
      <c r="AX102" s="110"/>
      <c r="AY102" s="113"/>
      <c r="AZ102" s="113"/>
      <c r="BA102" s="116"/>
      <c r="BB102" s="116"/>
      <c r="BC102" s="116"/>
    </row>
    <row r="103" spans="1:55" ht="19.5">
      <c r="A103" s="5">
        <v>104</v>
      </c>
      <c r="B103" s="6" t="s">
        <v>291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47">
        <f aca="true" t="shared" si="8" ref="AE103:AE134">C103+E103+G103+I103+K103+M103+O103+Q103+S103+U103+W103+Y103+AC103</f>
        <v>0</v>
      </c>
      <c r="AF103" s="177">
        <f t="shared" si="4"/>
        <v>0</v>
      </c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10">
        <f aca="true" t="shared" si="9" ref="AS103:AS134">AG103+AI103+AK103+AM103+AO103+AQ103</f>
        <v>0</v>
      </c>
      <c r="AT103" s="110">
        <f aca="true" t="shared" si="10" ref="AT103:AT134">AH103+AJ103+AL103+AN103+AP103+AR103</f>
        <v>0</v>
      </c>
      <c r="AU103" s="120"/>
      <c r="AV103" s="120"/>
      <c r="AW103" s="110"/>
      <c r="AX103" s="110"/>
      <c r="AY103" s="113"/>
      <c r="AZ103" s="113"/>
      <c r="BA103" s="116"/>
      <c r="BB103" s="116"/>
      <c r="BC103" s="116"/>
    </row>
    <row r="104" spans="1:55" ht="19.5">
      <c r="A104" s="5">
        <v>105</v>
      </c>
      <c r="B104" s="6" t="s">
        <v>61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47">
        <f t="shared" si="8"/>
        <v>0</v>
      </c>
      <c r="AF104" s="177">
        <f t="shared" si="4"/>
        <v>0</v>
      </c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10">
        <f t="shared" si="9"/>
        <v>0</v>
      </c>
      <c r="AT104" s="110">
        <f t="shared" si="10"/>
        <v>0</v>
      </c>
      <c r="AU104" s="120"/>
      <c r="AV104" s="120"/>
      <c r="AW104" s="110"/>
      <c r="AX104" s="110"/>
      <c r="AY104" s="113"/>
      <c r="AZ104" s="113"/>
      <c r="BA104" s="116"/>
      <c r="BB104" s="116"/>
      <c r="BC104" s="116"/>
    </row>
    <row r="105" spans="1:55" ht="19.5">
      <c r="A105" s="5">
        <v>106</v>
      </c>
      <c r="B105" s="6" t="s">
        <v>62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47">
        <f t="shared" si="8"/>
        <v>0</v>
      </c>
      <c r="AF105" s="177">
        <f t="shared" si="4"/>
        <v>0</v>
      </c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10">
        <f t="shared" si="9"/>
        <v>0</v>
      </c>
      <c r="AT105" s="110">
        <f t="shared" si="10"/>
        <v>0</v>
      </c>
      <c r="AU105" s="120"/>
      <c r="AV105" s="120"/>
      <c r="AW105" s="110"/>
      <c r="AX105" s="110"/>
      <c r="AY105" s="113"/>
      <c r="AZ105" s="113"/>
      <c r="BA105" s="116"/>
      <c r="BB105" s="116"/>
      <c r="BC105" s="116"/>
    </row>
    <row r="106" spans="1:55" ht="19.5">
      <c r="A106" s="5">
        <v>107</v>
      </c>
      <c r="B106" s="6" t="s">
        <v>63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47">
        <f t="shared" si="8"/>
        <v>0</v>
      </c>
      <c r="AF106" s="177">
        <f t="shared" si="4"/>
        <v>0</v>
      </c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10">
        <f t="shared" si="9"/>
        <v>0</v>
      </c>
      <c r="AT106" s="110">
        <f t="shared" si="10"/>
        <v>0</v>
      </c>
      <c r="AU106" s="120"/>
      <c r="AV106" s="120"/>
      <c r="AW106" s="110"/>
      <c r="AX106" s="110"/>
      <c r="AY106" s="113"/>
      <c r="AZ106" s="113"/>
      <c r="BA106" s="116"/>
      <c r="BB106" s="116"/>
      <c r="BC106" s="116"/>
    </row>
    <row r="107" spans="1:55" ht="19.5">
      <c r="A107" s="5">
        <v>108</v>
      </c>
      <c r="B107" s="6" t="s">
        <v>64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47">
        <f t="shared" si="8"/>
        <v>0</v>
      </c>
      <c r="AF107" s="177">
        <f t="shared" si="4"/>
        <v>0</v>
      </c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10">
        <f t="shared" si="9"/>
        <v>0</v>
      </c>
      <c r="AT107" s="110">
        <f t="shared" si="10"/>
        <v>0</v>
      </c>
      <c r="AU107" s="120"/>
      <c r="AV107" s="120"/>
      <c r="AW107" s="110"/>
      <c r="AX107" s="110"/>
      <c r="AY107" s="113"/>
      <c r="AZ107" s="113"/>
      <c r="BA107" s="116"/>
      <c r="BB107" s="116"/>
      <c r="BC107" s="116"/>
    </row>
    <row r="108" spans="1:55" ht="19.5">
      <c r="A108" s="5">
        <v>109</v>
      </c>
      <c r="B108" s="6" t="s">
        <v>115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47">
        <f t="shared" si="8"/>
        <v>0</v>
      </c>
      <c r="AF108" s="177">
        <f t="shared" si="4"/>
        <v>0</v>
      </c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10">
        <f t="shared" si="9"/>
        <v>0</v>
      </c>
      <c r="AT108" s="110">
        <f t="shared" si="10"/>
        <v>0</v>
      </c>
      <c r="AU108" s="120"/>
      <c r="AV108" s="120"/>
      <c r="AW108" s="110"/>
      <c r="AX108" s="110"/>
      <c r="AY108" s="113"/>
      <c r="AZ108" s="113"/>
      <c r="BA108" s="116"/>
      <c r="BB108" s="116"/>
      <c r="BC108" s="116"/>
    </row>
    <row r="109" spans="1:55" ht="19.5">
      <c r="A109" s="5">
        <v>110</v>
      </c>
      <c r="B109" s="6" t="s">
        <v>65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47">
        <f t="shared" si="8"/>
        <v>0</v>
      </c>
      <c r="AF109" s="177">
        <f t="shared" si="4"/>
        <v>0</v>
      </c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10">
        <f t="shared" si="9"/>
        <v>0</v>
      </c>
      <c r="AT109" s="110">
        <f t="shared" si="10"/>
        <v>0</v>
      </c>
      <c r="AU109" s="120"/>
      <c r="AV109" s="120"/>
      <c r="AW109" s="110"/>
      <c r="AX109" s="110"/>
      <c r="AY109" s="113"/>
      <c r="AZ109" s="113"/>
      <c r="BA109" s="116"/>
      <c r="BB109" s="116"/>
      <c r="BC109" s="116"/>
    </row>
    <row r="110" spans="1:55" ht="19.5">
      <c r="A110" s="5">
        <v>111</v>
      </c>
      <c r="B110" s="6" t="s">
        <v>66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47">
        <f t="shared" si="8"/>
        <v>0</v>
      </c>
      <c r="AF110" s="177">
        <f t="shared" si="4"/>
        <v>0</v>
      </c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10">
        <f t="shared" si="9"/>
        <v>0</v>
      </c>
      <c r="AT110" s="110">
        <f t="shared" si="10"/>
        <v>0</v>
      </c>
      <c r="AU110" s="120"/>
      <c r="AV110" s="120"/>
      <c r="AW110" s="110"/>
      <c r="AX110" s="110"/>
      <c r="AY110" s="113"/>
      <c r="AZ110" s="113"/>
      <c r="BA110" s="116"/>
      <c r="BB110" s="116"/>
      <c r="BC110" s="116"/>
    </row>
    <row r="111" spans="1:55" ht="19.5">
      <c r="A111" s="5">
        <v>112</v>
      </c>
      <c r="B111" s="6" t="s">
        <v>67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47">
        <f t="shared" si="8"/>
        <v>0</v>
      </c>
      <c r="AF111" s="177">
        <f t="shared" si="4"/>
        <v>0</v>
      </c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10">
        <f t="shared" si="9"/>
        <v>0</v>
      </c>
      <c r="AT111" s="110">
        <f t="shared" si="10"/>
        <v>0</v>
      </c>
      <c r="AU111" s="120"/>
      <c r="AV111" s="120"/>
      <c r="AW111" s="110"/>
      <c r="AX111" s="110"/>
      <c r="AY111" s="113"/>
      <c r="AZ111" s="113"/>
      <c r="BA111" s="116"/>
      <c r="BB111" s="116"/>
      <c r="BC111" s="116"/>
    </row>
    <row r="112" spans="1:55" ht="19.5">
      <c r="A112" s="5">
        <v>113</v>
      </c>
      <c r="B112" s="6" t="s">
        <v>201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47">
        <f t="shared" si="8"/>
        <v>0</v>
      </c>
      <c r="AF112" s="177">
        <f t="shared" si="4"/>
        <v>0</v>
      </c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10">
        <f t="shared" si="9"/>
        <v>0</v>
      </c>
      <c r="AT112" s="110">
        <f t="shared" si="10"/>
        <v>0</v>
      </c>
      <c r="AU112" s="120"/>
      <c r="AV112" s="120"/>
      <c r="AW112" s="110"/>
      <c r="AX112" s="110"/>
      <c r="AY112" s="113"/>
      <c r="AZ112" s="113"/>
      <c r="BA112" s="116"/>
      <c r="BB112" s="116"/>
      <c r="BC112" s="116"/>
    </row>
    <row r="113" spans="1:55" ht="19.5">
      <c r="A113" s="5">
        <v>114</v>
      </c>
      <c r="B113" s="6" t="s">
        <v>68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47">
        <f t="shared" si="8"/>
        <v>0</v>
      </c>
      <c r="AF113" s="177">
        <f t="shared" si="4"/>
        <v>0</v>
      </c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10">
        <f t="shared" si="9"/>
        <v>0</v>
      </c>
      <c r="AT113" s="110">
        <f t="shared" si="10"/>
        <v>0</v>
      </c>
      <c r="AU113" s="120"/>
      <c r="AV113" s="120"/>
      <c r="AW113" s="110"/>
      <c r="AX113" s="110"/>
      <c r="AY113" s="113"/>
      <c r="AZ113" s="113"/>
      <c r="BA113" s="116"/>
      <c r="BB113" s="116"/>
      <c r="BC113" s="116"/>
    </row>
    <row r="114" spans="1:55" ht="19.5">
      <c r="A114" s="5">
        <v>115</v>
      </c>
      <c r="B114" s="6" t="s">
        <v>69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47">
        <f t="shared" si="8"/>
        <v>0</v>
      </c>
      <c r="AF114" s="177">
        <f t="shared" si="4"/>
        <v>0</v>
      </c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10">
        <f t="shared" si="9"/>
        <v>0</v>
      </c>
      <c r="AT114" s="110">
        <f t="shared" si="10"/>
        <v>0</v>
      </c>
      <c r="AU114" s="120"/>
      <c r="AV114" s="120"/>
      <c r="AW114" s="110"/>
      <c r="AX114" s="110"/>
      <c r="AY114" s="113"/>
      <c r="AZ114" s="113"/>
      <c r="BA114" s="116"/>
      <c r="BB114" s="116"/>
      <c r="BC114" s="116"/>
    </row>
    <row r="115" spans="1:55" ht="19.5">
      <c r="A115" s="5">
        <v>116</v>
      </c>
      <c r="B115" s="6" t="s">
        <v>70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47">
        <f t="shared" si="8"/>
        <v>0</v>
      </c>
      <c r="AF115" s="177">
        <f t="shared" si="4"/>
        <v>0</v>
      </c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10">
        <f t="shared" si="9"/>
        <v>0</v>
      </c>
      <c r="AT115" s="110">
        <f t="shared" si="10"/>
        <v>0</v>
      </c>
      <c r="AU115" s="120"/>
      <c r="AV115" s="120"/>
      <c r="AW115" s="110"/>
      <c r="AX115" s="110"/>
      <c r="AY115" s="113"/>
      <c r="AZ115" s="113"/>
      <c r="BA115" s="116"/>
      <c r="BB115" s="116"/>
      <c r="BC115" s="116"/>
    </row>
    <row r="116" spans="1:55" ht="19.5">
      <c r="A116" s="5">
        <v>117</v>
      </c>
      <c r="B116" s="6" t="s">
        <v>71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47">
        <f t="shared" si="8"/>
        <v>0</v>
      </c>
      <c r="AF116" s="177">
        <f t="shared" si="4"/>
        <v>0</v>
      </c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10">
        <f t="shared" si="9"/>
        <v>0</v>
      </c>
      <c r="AT116" s="110">
        <f t="shared" si="10"/>
        <v>0</v>
      </c>
      <c r="AU116" s="120"/>
      <c r="AV116" s="120"/>
      <c r="AW116" s="110"/>
      <c r="AX116" s="110"/>
      <c r="AY116" s="113"/>
      <c r="AZ116" s="113"/>
      <c r="BA116" s="116"/>
      <c r="BB116" s="116"/>
      <c r="BC116" s="116"/>
    </row>
    <row r="117" spans="1:55" ht="19.5">
      <c r="A117" s="5">
        <v>118</v>
      </c>
      <c r="B117" s="6" t="s">
        <v>202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47">
        <f t="shared" si="8"/>
        <v>0</v>
      </c>
      <c r="AF117" s="177">
        <f t="shared" si="4"/>
        <v>0</v>
      </c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10">
        <f t="shared" si="9"/>
        <v>0</v>
      </c>
      <c r="AT117" s="110">
        <f t="shared" si="10"/>
        <v>0</v>
      </c>
      <c r="AU117" s="120"/>
      <c r="AV117" s="120"/>
      <c r="AW117" s="110"/>
      <c r="AX117" s="110"/>
      <c r="AY117" s="113"/>
      <c r="AZ117" s="113"/>
      <c r="BA117" s="116"/>
      <c r="BB117" s="116"/>
      <c r="BC117" s="116"/>
    </row>
    <row r="118" spans="1:55" ht="18.75" customHeight="1">
      <c r="A118" s="5">
        <v>119</v>
      </c>
      <c r="B118" s="6" t="s">
        <v>203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47">
        <f t="shared" si="8"/>
        <v>0</v>
      </c>
      <c r="AF118" s="177">
        <f t="shared" si="4"/>
        <v>0</v>
      </c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10">
        <f t="shared" si="9"/>
        <v>0</v>
      </c>
      <c r="AT118" s="110">
        <f t="shared" si="10"/>
        <v>0</v>
      </c>
      <c r="AU118" s="120"/>
      <c r="AV118" s="120"/>
      <c r="AW118" s="110"/>
      <c r="AX118" s="110"/>
      <c r="AY118" s="113"/>
      <c r="AZ118" s="113"/>
      <c r="BA118" s="116"/>
      <c r="BB118" s="116"/>
      <c r="BC118" s="116"/>
    </row>
    <row r="119" spans="1:55" ht="19.5">
      <c r="A119" s="5">
        <v>120</v>
      </c>
      <c r="B119" s="6" t="s">
        <v>72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47">
        <f t="shared" si="8"/>
        <v>0</v>
      </c>
      <c r="AF119" s="177">
        <f t="shared" si="4"/>
        <v>0</v>
      </c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10">
        <f t="shared" si="9"/>
        <v>0</v>
      </c>
      <c r="AT119" s="110">
        <f t="shared" si="10"/>
        <v>0</v>
      </c>
      <c r="AU119" s="120"/>
      <c r="AV119" s="120"/>
      <c r="AW119" s="110"/>
      <c r="AX119" s="110"/>
      <c r="AY119" s="113"/>
      <c r="AZ119" s="113"/>
      <c r="BA119" s="116"/>
      <c r="BB119" s="116"/>
      <c r="BC119" s="116"/>
    </row>
    <row r="120" spans="1:55" ht="19.5">
      <c r="A120" s="5">
        <v>121</v>
      </c>
      <c r="B120" s="6" t="s">
        <v>73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47">
        <f t="shared" si="8"/>
        <v>0</v>
      </c>
      <c r="AF120" s="177">
        <f t="shared" si="4"/>
        <v>0</v>
      </c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10">
        <f t="shared" si="9"/>
        <v>0</v>
      </c>
      <c r="AT120" s="110">
        <f t="shared" si="10"/>
        <v>0</v>
      </c>
      <c r="AU120" s="120"/>
      <c r="AV120" s="120"/>
      <c r="AW120" s="110"/>
      <c r="AX120" s="110"/>
      <c r="AY120" s="113"/>
      <c r="AZ120" s="113"/>
      <c r="BA120" s="116"/>
      <c r="BB120" s="116"/>
      <c r="BC120" s="116"/>
    </row>
    <row r="121" spans="1:55" ht="16.5">
      <c r="A121" s="5">
        <v>122</v>
      </c>
      <c r="B121" s="148" t="s">
        <v>278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4"/>
      <c r="AF121" s="177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6"/>
      <c r="AT121" s="116"/>
      <c r="AU121" s="113"/>
      <c r="AV121" s="113"/>
      <c r="AW121" s="116"/>
      <c r="AX121" s="116"/>
      <c r="AY121" s="113"/>
      <c r="AZ121" s="113"/>
      <c r="BA121" s="116"/>
      <c r="BB121" s="116"/>
      <c r="BC121" s="116"/>
    </row>
    <row r="122" spans="1:55" ht="19.5">
      <c r="A122" s="5">
        <v>123</v>
      </c>
      <c r="B122" s="6" t="s">
        <v>74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47">
        <f t="shared" si="8"/>
        <v>0</v>
      </c>
      <c r="AF122" s="177">
        <f t="shared" si="4"/>
        <v>0</v>
      </c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10">
        <f t="shared" si="9"/>
        <v>0</v>
      </c>
      <c r="AT122" s="110">
        <f t="shared" si="10"/>
        <v>0</v>
      </c>
      <c r="AU122" s="120"/>
      <c r="AV122" s="120"/>
      <c r="AW122" s="110"/>
      <c r="AX122" s="110"/>
      <c r="AY122" s="113"/>
      <c r="AZ122" s="113"/>
      <c r="BA122" s="116"/>
      <c r="BB122" s="116"/>
      <c r="BC122" s="116"/>
    </row>
    <row r="123" spans="1:55" ht="19.5">
      <c r="A123" s="5">
        <v>124</v>
      </c>
      <c r="B123" s="6" t="s">
        <v>75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47">
        <f t="shared" si="8"/>
        <v>0</v>
      </c>
      <c r="AF123" s="177">
        <f t="shared" si="4"/>
        <v>0</v>
      </c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10">
        <f t="shared" si="9"/>
        <v>0</v>
      </c>
      <c r="AT123" s="110">
        <f t="shared" si="10"/>
        <v>0</v>
      </c>
      <c r="AU123" s="120"/>
      <c r="AV123" s="120"/>
      <c r="AW123" s="110"/>
      <c r="AX123" s="110"/>
      <c r="AY123" s="113"/>
      <c r="AZ123" s="113"/>
      <c r="BA123" s="116"/>
      <c r="BB123" s="116"/>
      <c r="BC123" s="116"/>
    </row>
    <row r="124" spans="1:55" ht="19.5">
      <c r="A124" s="5">
        <v>125</v>
      </c>
      <c r="B124" s="6" t="s">
        <v>225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47">
        <f t="shared" si="8"/>
        <v>0</v>
      </c>
      <c r="AF124" s="177">
        <f t="shared" si="4"/>
        <v>0</v>
      </c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10">
        <f t="shared" si="9"/>
        <v>0</v>
      </c>
      <c r="AT124" s="110">
        <f t="shared" si="10"/>
        <v>0</v>
      </c>
      <c r="AU124" s="120"/>
      <c r="AV124" s="120"/>
      <c r="AW124" s="110"/>
      <c r="AX124" s="110"/>
      <c r="AY124" s="113"/>
      <c r="AZ124" s="113"/>
      <c r="BA124" s="116"/>
      <c r="BB124" s="116"/>
      <c r="BC124" s="116"/>
    </row>
    <row r="125" spans="1:55" ht="19.5">
      <c r="A125" s="5">
        <v>126</v>
      </c>
      <c r="B125" s="6" t="s">
        <v>76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47">
        <f t="shared" si="8"/>
        <v>0</v>
      </c>
      <c r="AF125" s="177">
        <f t="shared" si="4"/>
        <v>0</v>
      </c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10">
        <f t="shared" si="9"/>
        <v>0</v>
      </c>
      <c r="AT125" s="110">
        <f t="shared" si="10"/>
        <v>0</v>
      </c>
      <c r="AU125" s="120"/>
      <c r="AV125" s="120"/>
      <c r="AW125" s="110"/>
      <c r="AX125" s="110"/>
      <c r="AY125" s="113"/>
      <c r="AZ125" s="120"/>
      <c r="BA125" s="116"/>
      <c r="BB125" s="116"/>
      <c r="BC125" s="116"/>
    </row>
    <row r="126" spans="1:55" ht="19.5">
      <c r="A126" s="5">
        <v>127</v>
      </c>
      <c r="B126" s="6" t="s">
        <v>77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47">
        <f t="shared" si="8"/>
        <v>0</v>
      </c>
      <c r="AF126" s="177">
        <f t="shared" si="4"/>
        <v>0</v>
      </c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10">
        <f t="shared" si="9"/>
        <v>0</v>
      </c>
      <c r="AT126" s="110">
        <f t="shared" si="10"/>
        <v>0</v>
      </c>
      <c r="AU126" s="120"/>
      <c r="AV126" s="120"/>
      <c r="AW126" s="110"/>
      <c r="AX126" s="110"/>
      <c r="AY126" s="113"/>
      <c r="AZ126" s="113"/>
      <c r="BA126" s="116"/>
      <c r="BB126" s="116"/>
      <c r="BC126" s="116"/>
    </row>
    <row r="127" spans="1:55" ht="19.5">
      <c r="A127" s="5">
        <v>128</v>
      </c>
      <c r="B127" s="6" t="s">
        <v>78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47">
        <f t="shared" si="8"/>
        <v>0</v>
      </c>
      <c r="AF127" s="177">
        <f t="shared" si="4"/>
        <v>0</v>
      </c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10">
        <f t="shared" si="9"/>
        <v>0</v>
      </c>
      <c r="AT127" s="110">
        <f t="shared" si="10"/>
        <v>0</v>
      </c>
      <c r="AU127" s="120"/>
      <c r="AV127" s="120"/>
      <c r="AW127" s="110"/>
      <c r="AX127" s="110"/>
      <c r="AY127" s="113"/>
      <c r="AZ127" s="113"/>
      <c r="BA127" s="116"/>
      <c r="BB127" s="116"/>
      <c r="BC127" s="116"/>
    </row>
    <row r="128" spans="1:55" ht="19.5">
      <c r="A128" s="5">
        <v>129</v>
      </c>
      <c r="B128" s="6" t="s">
        <v>79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47">
        <f t="shared" si="8"/>
        <v>0</v>
      </c>
      <c r="AF128" s="177">
        <f t="shared" si="4"/>
        <v>0</v>
      </c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10">
        <f t="shared" si="9"/>
        <v>0</v>
      </c>
      <c r="AT128" s="110">
        <f t="shared" si="10"/>
        <v>0</v>
      </c>
      <c r="AU128" s="120"/>
      <c r="AV128" s="120"/>
      <c r="AW128" s="110"/>
      <c r="AX128" s="110"/>
      <c r="AY128" s="113"/>
      <c r="AZ128" s="113"/>
      <c r="BA128" s="116"/>
      <c r="BB128" s="116"/>
      <c r="BC128" s="116"/>
    </row>
    <row r="129" spans="1:55" ht="19.5">
      <c r="A129" s="5">
        <v>130</v>
      </c>
      <c r="B129" s="6" t="s">
        <v>13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47">
        <f t="shared" si="8"/>
        <v>0</v>
      </c>
      <c r="AF129" s="177">
        <f t="shared" si="4"/>
        <v>0</v>
      </c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10">
        <f t="shared" si="9"/>
        <v>0</v>
      </c>
      <c r="AT129" s="110">
        <f t="shared" si="10"/>
        <v>0</v>
      </c>
      <c r="AU129" s="120"/>
      <c r="AV129" s="120"/>
      <c r="AW129" s="110"/>
      <c r="AX129" s="110"/>
      <c r="AY129" s="113"/>
      <c r="AZ129" s="113"/>
      <c r="BA129" s="116"/>
      <c r="BB129" s="116"/>
      <c r="BC129" s="116"/>
    </row>
    <row r="130" spans="1:55" ht="19.5">
      <c r="A130" s="5">
        <v>131</v>
      </c>
      <c r="B130" s="6" t="s">
        <v>204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47">
        <f t="shared" si="8"/>
        <v>0</v>
      </c>
      <c r="AF130" s="177">
        <f t="shared" si="4"/>
        <v>0</v>
      </c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10">
        <f t="shared" si="9"/>
        <v>0</v>
      </c>
      <c r="AT130" s="110">
        <f t="shared" si="10"/>
        <v>0</v>
      </c>
      <c r="AU130" s="120"/>
      <c r="AV130" s="120"/>
      <c r="AW130" s="110"/>
      <c r="AX130" s="110"/>
      <c r="AY130" s="113"/>
      <c r="AZ130" s="113"/>
      <c r="BA130" s="116"/>
      <c r="BB130" s="116"/>
      <c r="BC130" s="116"/>
    </row>
    <row r="131" spans="1:55" ht="19.5">
      <c r="A131" s="5">
        <v>132</v>
      </c>
      <c r="B131" s="6" t="s">
        <v>226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47">
        <f t="shared" si="8"/>
        <v>0</v>
      </c>
      <c r="AF131" s="177">
        <f t="shared" si="4"/>
        <v>0</v>
      </c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10">
        <f t="shared" si="9"/>
        <v>0</v>
      </c>
      <c r="AT131" s="110">
        <f t="shared" si="10"/>
        <v>0</v>
      </c>
      <c r="AU131" s="120"/>
      <c r="AV131" s="120"/>
      <c r="AW131" s="110"/>
      <c r="AX131" s="110"/>
      <c r="AY131" s="113"/>
      <c r="AZ131" s="113"/>
      <c r="BA131" s="116"/>
      <c r="BB131" s="116"/>
      <c r="BC131" s="116"/>
    </row>
    <row r="132" spans="1:55" ht="19.5">
      <c r="A132" s="5">
        <v>133</v>
      </c>
      <c r="B132" s="6" t="s">
        <v>227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47">
        <f t="shared" si="8"/>
        <v>0</v>
      </c>
      <c r="AF132" s="177">
        <f t="shared" si="4"/>
        <v>0</v>
      </c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10">
        <f t="shared" si="9"/>
        <v>0</v>
      </c>
      <c r="AT132" s="110">
        <f t="shared" si="10"/>
        <v>0</v>
      </c>
      <c r="AU132" s="120"/>
      <c r="AV132" s="120"/>
      <c r="AW132" s="110"/>
      <c r="AX132" s="110"/>
      <c r="AY132" s="113"/>
      <c r="AZ132" s="113"/>
      <c r="BA132" s="116"/>
      <c r="BB132" s="116"/>
      <c r="BC132" s="116"/>
    </row>
    <row r="133" spans="1:55" ht="19.5">
      <c r="A133" s="5">
        <v>134</v>
      </c>
      <c r="B133" s="6" t="s">
        <v>228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47">
        <f t="shared" si="8"/>
        <v>0</v>
      </c>
      <c r="AF133" s="177">
        <f t="shared" si="4"/>
        <v>0</v>
      </c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10">
        <f t="shared" si="9"/>
        <v>0</v>
      </c>
      <c r="AT133" s="110">
        <f t="shared" si="10"/>
        <v>0</v>
      </c>
      <c r="AU133" s="120"/>
      <c r="AV133" s="120"/>
      <c r="AW133" s="110"/>
      <c r="AX133" s="110"/>
      <c r="AY133" s="113"/>
      <c r="AZ133" s="113"/>
      <c r="BA133" s="116"/>
      <c r="BB133" s="116"/>
      <c r="BC133" s="116"/>
    </row>
    <row r="134" spans="1:55" ht="19.5">
      <c r="A134" s="5">
        <v>135</v>
      </c>
      <c r="B134" s="6" t="s">
        <v>80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47">
        <f t="shared" si="8"/>
        <v>0</v>
      </c>
      <c r="AF134" s="177">
        <f t="shared" si="4"/>
        <v>0</v>
      </c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10">
        <f t="shared" si="9"/>
        <v>0</v>
      </c>
      <c r="AT134" s="110">
        <f t="shared" si="10"/>
        <v>0</v>
      </c>
      <c r="AU134" s="120"/>
      <c r="AV134" s="120"/>
      <c r="AW134" s="110"/>
      <c r="AX134" s="110"/>
      <c r="AY134" s="113"/>
      <c r="AZ134" s="113"/>
      <c r="BA134" s="116"/>
      <c r="BB134" s="116"/>
      <c r="BC134" s="116"/>
    </row>
    <row r="135" spans="1:55" ht="19.5">
      <c r="A135" s="5">
        <v>136</v>
      </c>
      <c r="B135" s="6" t="s">
        <v>116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47">
        <f aca="true" t="shared" si="11" ref="AE135:AE166">C135+E135+G135+I135+K135+M135+O135+Q135+S135+U135+W135+Y135+AC135</f>
        <v>0</v>
      </c>
      <c r="AF135" s="177">
        <f t="shared" si="4"/>
        <v>0</v>
      </c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10">
        <f aca="true" t="shared" si="12" ref="AS135:AS166">AG135+AI135+AK135+AM135+AO135+AQ135</f>
        <v>0</v>
      </c>
      <c r="AT135" s="110">
        <f aca="true" t="shared" si="13" ref="AT135:AT166">AH135+AJ135+AL135+AN135+AP135+AR135</f>
        <v>0</v>
      </c>
      <c r="AU135" s="120"/>
      <c r="AV135" s="120"/>
      <c r="AW135" s="110"/>
      <c r="AX135" s="110"/>
      <c r="AY135" s="113"/>
      <c r="AZ135" s="113"/>
      <c r="BA135" s="116"/>
      <c r="BB135" s="116"/>
      <c r="BC135" s="116"/>
    </row>
    <row r="136" spans="1:55" ht="19.5">
      <c r="A136" s="5">
        <v>137</v>
      </c>
      <c r="B136" s="6" t="s">
        <v>81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47">
        <f t="shared" si="11"/>
        <v>0</v>
      </c>
      <c r="AF136" s="177">
        <f aca="true" t="shared" si="14" ref="AF136:AF181">D136+F136+H136+J136+L136+N136+P136+R136+T136+V136+X136+Z136+AB136+AD136</f>
        <v>0</v>
      </c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10">
        <f t="shared" si="12"/>
        <v>0</v>
      </c>
      <c r="AT136" s="110">
        <f t="shared" si="13"/>
        <v>0</v>
      </c>
      <c r="AU136" s="120"/>
      <c r="AV136" s="120"/>
      <c r="AW136" s="110"/>
      <c r="AX136" s="110"/>
      <c r="AY136" s="113"/>
      <c r="AZ136" s="113"/>
      <c r="BA136" s="116"/>
      <c r="BB136" s="116"/>
      <c r="BC136" s="116"/>
    </row>
    <row r="137" spans="1:55" ht="19.5">
      <c r="A137" s="5">
        <v>140</v>
      </c>
      <c r="B137" s="6" t="s">
        <v>82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47">
        <f t="shared" si="11"/>
        <v>0</v>
      </c>
      <c r="AF137" s="177">
        <f t="shared" si="14"/>
        <v>0</v>
      </c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10">
        <f t="shared" si="12"/>
        <v>0</v>
      </c>
      <c r="AT137" s="110">
        <f t="shared" si="13"/>
        <v>0</v>
      </c>
      <c r="AU137" s="120"/>
      <c r="AV137" s="120"/>
      <c r="AW137" s="110"/>
      <c r="AX137" s="110"/>
      <c r="AY137" s="120"/>
      <c r="AZ137" s="113"/>
      <c r="BA137" s="116"/>
      <c r="BB137" s="116"/>
      <c r="BC137" s="116"/>
    </row>
    <row r="138" spans="1:55" ht="19.5">
      <c r="A138" s="5">
        <v>141</v>
      </c>
      <c r="B138" s="6" t="s">
        <v>83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47">
        <f t="shared" si="11"/>
        <v>0</v>
      </c>
      <c r="AF138" s="177">
        <f t="shared" si="14"/>
        <v>0</v>
      </c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10">
        <f t="shared" si="12"/>
        <v>0</v>
      </c>
      <c r="AT138" s="110">
        <f t="shared" si="13"/>
        <v>0</v>
      </c>
      <c r="AU138" s="120"/>
      <c r="AV138" s="120"/>
      <c r="AW138" s="110"/>
      <c r="AX138" s="110"/>
      <c r="AY138" s="113"/>
      <c r="AZ138" s="113"/>
      <c r="BA138" s="116"/>
      <c r="BB138" s="116"/>
      <c r="BC138" s="116"/>
    </row>
    <row r="139" spans="1:55" ht="19.5">
      <c r="A139" s="5">
        <v>142</v>
      </c>
      <c r="B139" s="6" t="s">
        <v>84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47">
        <f t="shared" si="11"/>
        <v>0</v>
      </c>
      <c r="AF139" s="177">
        <f t="shared" si="14"/>
        <v>0</v>
      </c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10">
        <f t="shared" si="12"/>
        <v>0</v>
      </c>
      <c r="AT139" s="110">
        <f t="shared" si="13"/>
        <v>0</v>
      </c>
      <c r="AU139" s="120"/>
      <c r="AV139" s="120"/>
      <c r="AW139" s="110"/>
      <c r="AX139" s="110"/>
      <c r="AY139" s="113"/>
      <c r="AZ139" s="113"/>
      <c r="BA139" s="116"/>
      <c r="BB139" s="116"/>
      <c r="BC139" s="116"/>
    </row>
    <row r="140" spans="1:55" ht="19.5">
      <c r="A140" s="5">
        <v>143</v>
      </c>
      <c r="B140" s="6" t="s">
        <v>205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47">
        <f t="shared" si="11"/>
        <v>0</v>
      </c>
      <c r="AF140" s="177">
        <f t="shared" si="14"/>
        <v>0</v>
      </c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10">
        <f t="shared" si="12"/>
        <v>0</v>
      </c>
      <c r="AT140" s="110">
        <f t="shared" si="13"/>
        <v>0</v>
      </c>
      <c r="AU140" s="120"/>
      <c r="AV140" s="120"/>
      <c r="AW140" s="110"/>
      <c r="AX140" s="110"/>
      <c r="AY140" s="113"/>
      <c r="AZ140" s="113"/>
      <c r="BA140" s="116"/>
      <c r="BB140" s="116"/>
      <c r="BC140" s="116"/>
    </row>
    <row r="141" spans="1:55" ht="19.5">
      <c r="A141" s="5">
        <v>144</v>
      </c>
      <c r="B141" s="6" t="s">
        <v>229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47">
        <f t="shared" si="11"/>
        <v>0</v>
      </c>
      <c r="AF141" s="177">
        <f t="shared" si="14"/>
        <v>0</v>
      </c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10">
        <f t="shared" si="12"/>
        <v>0</v>
      </c>
      <c r="AT141" s="110">
        <f t="shared" si="13"/>
        <v>0</v>
      </c>
      <c r="AU141" s="120"/>
      <c r="AV141" s="120"/>
      <c r="AW141" s="110"/>
      <c r="AX141" s="110"/>
      <c r="AY141" s="113"/>
      <c r="AZ141" s="113"/>
      <c r="BA141" s="116"/>
      <c r="BB141" s="116"/>
      <c r="BC141" s="116"/>
    </row>
    <row r="142" spans="1:55" ht="19.5">
      <c r="A142" s="5">
        <v>145</v>
      </c>
      <c r="B142" s="6" t="s">
        <v>85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47">
        <f t="shared" si="11"/>
        <v>0</v>
      </c>
      <c r="AF142" s="177">
        <f t="shared" si="14"/>
        <v>0</v>
      </c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10">
        <f t="shared" si="12"/>
        <v>0</v>
      </c>
      <c r="AT142" s="110">
        <f t="shared" si="13"/>
        <v>0</v>
      </c>
      <c r="AU142" s="120"/>
      <c r="AV142" s="120"/>
      <c r="AW142" s="110"/>
      <c r="AX142" s="110"/>
      <c r="AY142" s="113"/>
      <c r="AZ142" s="113"/>
      <c r="BA142" s="116"/>
      <c r="BB142" s="116"/>
      <c r="BC142" s="116"/>
    </row>
    <row r="143" spans="1:55" ht="19.5">
      <c r="A143" s="5">
        <v>146</v>
      </c>
      <c r="B143" s="6" t="s">
        <v>86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47">
        <f t="shared" si="11"/>
        <v>0</v>
      </c>
      <c r="AF143" s="177">
        <f t="shared" si="14"/>
        <v>0</v>
      </c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10">
        <f t="shared" si="12"/>
        <v>0</v>
      </c>
      <c r="AT143" s="110">
        <f t="shared" si="13"/>
        <v>0</v>
      </c>
      <c r="AU143" s="120"/>
      <c r="AV143" s="120"/>
      <c r="AW143" s="110"/>
      <c r="AX143" s="110"/>
      <c r="AY143" s="113"/>
      <c r="AZ143" s="113"/>
      <c r="BA143" s="116"/>
      <c r="BB143" s="116"/>
      <c r="BC143" s="116"/>
    </row>
    <row r="144" spans="1:55" ht="19.5">
      <c r="A144" s="5">
        <v>147</v>
      </c>
      <c r="B144" s="6" t="s">
        <v>206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47">
        <f t="shared" si="11"/>
        <v>0</v>
      </c>
      <c r="AF144" s="177">
        <f t="shared" si="14"/>
        <v>0</v>
      </c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10">
        <f t="shared" si="12"/>
        <v>0</v>
      </c>
      <c r="AT144" s="110">
        <f t="shared" si="13"/>
        <v>0</v>
      </c>
      <c r="AU144" s="120"/>
      <c r="AV144" s="120"/>
      <c r="AW144" s="110"/>
      <c r="AX144" s="110"/>
      <c r="AY144" s="113"/>
      <c r="AZ144" s="113"/>
      <c r="BA144" s="116"/>
      <c r="BB144" s="116"/>
      <c r="BC144" s="116"/>
    </row>
    <row r="145" spans="1:55" ht="19.5">
      <c r="A145" s="5">
        <v>148</v>
      </c>
      <c r="B145" s="6" t="s">
        <v>87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47">
        <f t="shared" si="11"/>
        <v>0</v>
      </c>
      <c r="AF145" s="177">
        <f t="shared" si="14"/>
        <v>0</v>
      </c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10">
        <f t="shared" si="12"/>
        <v>0</v>
      </c>
      <c r="AT145" s="110">
        <f t="shared" si="13"/>
        <v>0</v>
      </c>
      <c r="AU145" s="120"/>
      <c r="AV145" s="120"/>
      <c r="AW145" s="110"/>
      <c r="AX145" s="110"/>
      <c r="AY145" s="113"/>
      <c r="AZ145" s="113"/>
      <c r="BA145" s="116"/>
      <c r="BB145" s="116"/>
      <c r="BC145" s="116"/>
    </row>
    <row r="146" spans="1:55" ht="19.5">
      <c r="A146" s="5">
        <v>149</v>
      </c>
      <c r="B146" s="6" t="s">
        <v>88</v>
      </c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47">
        <f t="shared" si="11"/>
        <v>0</v>
      </c>
      <c r="AF146" s="177">
        <f t="shared" si="14"/>
        <v>0</v>
      </c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10">
        <f t="shared" si="12"/>
        <v>0</v>
      </c>
      <c r="AT146" s="110">
        <f t="shared" si="13"/>
        <v>0</v>
      </c>
      <c r="AU146" s="120"/>
      <c r="AV146" s="120"/>
      <c r="AW146" s="110"/>
      <c r="AX146" s="110"/>
      <c r="AY146" s="113"/>
      <c r="AZ146" s="113"/>
      <c r="BA146" s="116"/>
      <c r="BB146" s="116"/>
      <c r="BC146" s="116"/>
    </row>
    <row r="147" spans="1:55" ht="19.5">
      <c r="A147" s="5">
        <v>150</v>
      </c>
      <c r="B147" s="6" t="s">
        <v>89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47">
        <f t="shared" si="11"/>
        <v>0</v>
      </c>
      <c r="AF147" s="177">
        <f t="shared" si="14"/>
        <v>0</v>
      </c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10">
        <f t="shared" si="12"/>
        <v>0</v>
      </c>
      <c r="AT147" s="110">
        <f t="shared" si="13"/>
        <v>0</v>
      </c>
      <c r="AU147" s="120"/>
      <c r="AV147" s="120"/>
      <c r="AW147" s="110"/>
      <c r="AX147" s="110"/>
      <c r="AY147" s="113"/>
      <c r="AZ147" s="113"/>
      <c r="BA147" s="116"/>
      <c r="BB147" s="116"/>
      <c r="BC147" s="116"/>
    </row>
    <row r="148" spans="1:55" ht="19.5">
      <c r="A148" s="5">
        <v>151</v>
      </c>
      <c r="B148" s="6" t="s">
        <v>90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47">
        <f t="shared" si="11"/>
        <v>0</v>
      </c>
      <c r="AF148" s="177">
        <f t="shared" si="14"/>
        <v>0</v>
      </c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10">
        <f t="shared" si="12"/>
        <v>0</v>
      </c>
      <c r="AT148" s="110">
        <f t="shared" si="13"/>
        <v>0</v>
      </c>
      <c r="AU148" s="120"/>
      <c r="AV148" s="120"/>
      <c r="AW148" s="110"/>
      <c r="AX148" s="110"/>
      <c r="AY148" s="113"/>
      <c r="AZ148" s="113"/>
      <c r="BA148" s="116"/>
      <c r="BB148" s="116"/>
      <c r="BC148" s="116"/>
    </row>
    <row r="149" spans="1:55" ht="19.5">
      <c r="A149" s="5">
        <v>152</v>
      </c>
      <c r="B149" s="6" t="s">
        <v>207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47">
        <f t="shared" si="11"/>
        <v>0</v>
      </c>
      <c r="AF149" s="177">
        <f t="shared" si="14"/>
        <v>0</v>
      </c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10">
        <f t="shared" si="12"/>
        <v>0</v>
      </c>
      <c r="AT149" s="110">
        <f t="shared" si="13"/>
        <v>0</v>
      </c>
      <c r="AU149" s="120"/>
      <c r="AV149" s="120"/>
      <c r="AW149" s="110"/>
      <c r="AX149" s="110"/>
      <c r="AY149" s="113"/>
      <c r="AZ149" s="113"/>
      <c r="BA149" s="116"/>
      <c r="BB149" s="116"/>
      <c r="BC149" s="116"/>
    </row>
    <row r="150" spans="1:55" ht="19.5">
      <c r="A150" s="5">
        <v>153</v>
      </c>
      <c r="B150" s="6" t="s">
        <v>14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47">
        <f t="shared" si="11"/>
        <v>0</v>
      </c>
      <c r="AF150" s="177">
        <f t="shared" si="14"/>
        <v>0</v>
      </c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10">
        <f t="shared" si="12"/>
        <v>0</v>
      </c>
      <c r="AT150" s="110">
        <f t="shared" si="13"/>
        <v>0</v>
      </c>
      <c r="AU150" s="120"/>
      <c r="AV150" s="120"/>
      <c r="AW150" s="110"/>
      <c r="AX150" s="110"/>
      <c r="AY150" s="113"/>
      <c r="AZ150" s="113"/>
      <c r="BA150" s="116"/>
      <c r="BB150" s="116"/>
      <c r="BC150" s="116"/>
    </row>
    <row r="151" spans="1:55" ht="19.5">
      <c r="A151" s="5">
        <v>154</v>
      </c>
      <c r="B151" s="6" t="s">
        <v>91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47">
        <f t="shared" si="11"/>
        <v>0</v>
      </c>
      <c r="AF151" s="177">
        <f t="shared" si="14"/>
        <v>0</v>
      </c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10">
        <f t="shared" si="12"/>
        <v>0</v>
      </c>
      <c r="AT151" s="110">
        <f t="shared" si="13"/>
        <v>0</v>
      </c>
      <c r="AU151" s="120"/>
      <c r="AV151" s="120"/>
      <c r="AW151" s="110"/>
      <c r="AX151" s="110"/>
      <c r="AY151" s="113"/>
      <c r="AZ151" s="113"/>
      <c r="BA151" s="116"/>
      <c r="BB151" s="116"/>
      <c r="BC151" s="116"/>
    </row>
    <row r="152" spans="1:55" ht="19.5">
      <c r="A152" s="5">
        <v>155</v>
      </c>
      <c r="B152" s="6" t="s">
        <v>92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47">
        <f t="shared" si="11"/>
        <v>0</v>
      </c>
      <c r="AF152" s="177">
        <f t="shared" si="14"/>
        <v>0</v>
      </c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10">
        <f t="shared" si="12"/>
        <v>0</v>
      </c>
      <c r="AT152" s="110">
        <f t="shared" si="13"/>
        <v>0</v>
      </c>
      <c r="AU152" s="120"/>
      <c r="AV152" s="120"/>
      <c r="AW152" s="110"/>
      <c r="AX152" s="110"/>
      <c r="AY152" s="113"/>
      <c r="AZ152" s="113"/>
      <c r="BA152" s="116"/>
      <c r="BB152" s="116"/>
      <c r="BC152" s="116"/>
    </row>
    <row r="153" spans="1:55" ht="19.5">
      <c r="A153" s="5">
        <v>156</v>
      </c>
      <c r="B153" s="6" t="s">
        <v>208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47">
        <f t="shared" si="11"/>
        <v>0</v>
      </c>
      <c r="AF153" s="177">
        <f t="shared" si="14"/>
        <v>0</v>
      </c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10">
        <f t="shared" si="12"/>
        <v>0</v>
      </c>
      <c r="AT153" s="110">
        <f t="shared" si="13"/>
        <v>0</v>
      </c>
      <c r="AU153" s="120"/>
      <c r="AV153" s="120"/>
      <c r="AW153" s="110"/>
      <c r="AX153" s="110"/>
      <c r="AY153" s="113"/>
      <c r="AZ153" s="113"/>
      <c r="BA153" s="116"/>
      <c r="BB153" s="116"/>
      <c r="BC153" s="116"/>
    </row>
    <row r="154" spans="1:55" ht="19.5">
      <c r="A154" s="5">
        <v>157</v>
      </c>
      <c r="B154" s="6" t="s">
        <v>117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47">
        <f t="shared" si="11"/>
        <v>0</v>
      </c>
      <c r="AF154" s="177">
        <f t="shared" si="14"/>
        <v>0</v>
      </c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10">
        <f t="shared" si="12"/>
        <v>0</v>
      </c>
      <c r="AT154" s="110">
        <f t="shared" si="13"/>
        <v>0</v>
      </c>
      <c r="AU154" s="120"/>
      <c r="AV154" s="120"/>
      <c r="AW154" s="110"/>
      <c r="AX154" s="110"/>
      <c r="AY154" s="113"/>
      <c r="AZ154" s="113"/>
      <c r="BA154" s="116"/>
      <c r="BB154" s="116"/>
      <c r="BC154" s="116"/>
    </row>
    <row r="155" spans="1:55" ht="19.5">
      <c r="A155" s="5">
        <v>158</v>
      </c>
      <c r="B155" s="6" t="s">
        <v>93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47">
        <f t="shared" si="11"/>
        <v>0</v>
      </c>
      <c r="AF155" s="177">
        <f t="shared" si="14"/>
        <v>0</v>
      </c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10">
        <f t="shared" si="12"/>
        <v>0</v>
      </c>
      <c r="AT155" s="110">
        <f t="shared" si="13"/>
        <v>0</v>
      </c>
      <c r="AU155" s="120"/>
      <c r="AV155" s="120"/>
      <c r="AW155" s="110"/>
      <c r="AX155" s="110"/>
      <c r="AY155" s="113"/>
      <c r="AZ155" s="113"/>
      <c r="BA155" s="116"/>
      <c r="BB155" s="116"/>
      <c r="BC155" s="116"/>
    </row>
    <row r="156" spans="1:55" ht="19.5">
      <c r="A156" s="5">
        <v>159</v>
      </c>
      <c r="B156" s="6" t="s">
        <v>94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47">
        <f t="shared" si="11"/>
        <v>0</v>
      </c>
      <c r="AF156" s="177">
        <f t="shared" si="14"/>
        <v>0</v>
      </c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10">
        <f t="shared" si="12"/>
        <v>0</v>
      </c>
      <c r="AT156" s="110">
        <f t="shared" si="13"/>
        <v>0</v>
      </c>
      <c r="AU156" s="120"/>
      <c r="AV156" s="120"/>
      <c r="AW156" s="110"/>
      <c r="AX156" s="110"/>
      <c r="AY156" s="113"/>
      <c r="AZ156" s="113"/>
      <c r="BA156" s="116"/>
      <c r="BB156" s="116"/>
      <c r="BC156" s="116"/>
    </row>
    <row r="157" spans="1:55" ht="19.5">
      <c r="A157" s="5">
        <v>160</v>
      </c>
      <c r="B157" s="6" t="s">
        <v>209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47">
        <f t="shared" si="11"/>
        <v>0</v>
      </c>
      <c r="AF157" s="177">
        <f t="shared" si="14"/>
        <v>0</v>
      </c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10">
        <f t="shared" si="12"/>
        <v>0</v>
      </c>
      <c r="AT157" s="110">
        <f t="shared" si="13"/>
        <v>0</v>
      </c>
      <c r="AU157" s="120"/>
      <c r="AV157" s="120"/>
      <c r="AW157" s="110"/>
      <c r="AX157" s="110"/>
      <c r="AY157" s="113"/>
      <c r="AZ157" s="113"/>
      <c r="BA157" s="116"/>
      <c r="BB157" s="116"/>
      <c r="BC157" s="116"/>
    </row>
    <row r="158" spans="1:55" ht="19.5">
      <c r="A158" s="5">
        <v>161</v>
      </c>
      <c r="B158" s="6" t="s">
        <v>95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47">
        <f t="shared" si="11"/>
        <v>0</v>
      </c>
      <c r="AF158" s="177">
        <f t="shared" si="14"/>
        <v>0</v>
      </c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10">
        <f t="shared" si="12"/>
        <v>0</v>
      </c>
      <c r="AT158" s="110">
        <f t="shared" si="13"/>
        <v>0</v>
      </c>
      <c r="AU158" s="120"/>
      <c r="AV158" s="120"/>
      <c r="AW158" s="110"/>
      <c r="AX158" s="110"/>
      <c r="AY158" s="113"/>
      <c r="AZ158" s="120"/>
      <c r="BA158" s="116"/>
      <c r="BB158" s="116"/>
      <c r="BC158" s="116"/>
    </row>
    <row r="159" spans="1:55" ht="19.5">
      <c r="A159" s="5">
        <v>162</v>
      </c>
      <c r="B159" s="6" t="s">
        <v>96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47">
        <f t="shared" si="11"/>
        <v>0</v>
      </c>
      <c r="AF159" s="177">
        <f t="shared" si="14"/>
        <v>0</v>
      </c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10">
        <f t="shared" si="12"/>
        <v>0</v>
      </c>
      <c r="AT159" s="110">
        <f t="shared" si="13"/>
        <v>0</v>
      </c>
      <c r="AU159" s="120"/>
      <c r="AV159" s="120"/>
      <c r="AW159" s="110"/>
      <c r="AX159" s="110"/>
      <c r="AY159" s="113"/>
      <c r="AZ159" s="113"/>
      <c r="BA159" s="116"/>
      <c r="BB159" s="116"/>
      <c r="BC159" s="116"/>
    </row>
    <row r="160" spans="1:55" ht="19.5">
      <c r="A160" s="5">
        <v>163</v>
      </c>
      <c r="B160" s="6" t="s">
        <v>97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47">
        <f t="shared" si="11"/>
        <v>0</v>
      </c>
      <c r="AF160" s="177">
        <f t="shared" si="14"/>
        <v>0</v>
      </c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10">
        <f t="shared" si="12"/>
        <v>0</v>
      </c>
      <c r="AT160" s="110">
        <f t="shared" si="13"/>
        <v>0</v>
      </c>
      <c r="AU160" s="120"/>
      <c r="AV160" s="120"/>
      <c r="AW160" s="110"/>
      <c r="AX160" s="110"/>
      <c r="AY160" s="113"/>
      <c r="AZ160" s="113"/>
      <c r="BA160" s="116"/>
      <c r="BB160" s="116"/>
      <c r="BC160" s="116"/>
    </row>
    <row r="161" spans="1:55" ht="16.5">
      <c r="A161" s="7"/>
      <c r="B161" s="8" t="s">
        <v>118</v>
      </c>
      <c r="C161" s="143">
        <f aca="true" t="shared" si="15" ref="C161:AD161">SUM(C86:C160)</f>
        <v>0</v>
      </c>
      <c r="D161" s="143">
        <f t="shared" si="15"/>
        <v>0</v>
      </c>
      <c r="E161" s="143">
        <f t="shared" si="15"/>
        <v>0</v>
      </c>
      <c r="F161" s="143">
        <f t="shared" si="15"/>
        <v>0</v>
      </c>
      <c r="G161" s="143">
        <f t="shared" si="15"/>
        <v>0</v>
      </c>
      <c r="H161" s="143">
        <f t="shared" si="15"/>
        <v>0</v>
      </c>
      <c r="I161" s="143">
        <f t="shared" si="15"/>
        <v>0</v>
      </c>
      <c r="J161" s="143">
        <f t="shared" si="15"/>
        <v>0</v>
      </c>
      <c r="K161" s="143">
        <f t="shared" si="15"/>
        <v>0</v>
      </c>
      <c r="L161" s="143">
        <f t="shared" si="15"/>
        <v>0</v>
      </c>
      <c r="M161" s="143">
        <f t="shared" si="15"/>
        <v>0</v>
      </c>
      <c r="N161" s="143">
        <f t="shared" si="15"/>
        <v>0</v>
      </c>
      <c r="O161" s="143">
        <f t="shared" si="15"/>
        <v>0</v>
      </c>
      <c r="P161" s="143">
        <f t="shared" si="15"/>
        <v>0</v>
      </c>
      <c r="Q161" s="143">
        <f t="shared" si="15"/>
        <v>0</v>
      </c>
      <c r="R161" s="143">
        <f t="shared" si="15"/>
        <v>0</v>
      </c>
      <c r="S161" s="143">
        <f t="shared" si="15"/>
        <v>0</v>
      </c>
      <c r="T161" s="143">
        <f t="shared" si="15"/>
        <v>0</v>
      </c>
      <c r="U161" s="143">
        <f t="shared" si="15"/>
        <v>0</v>
      </c>
      <c r="V161" s="143">
        <f t="shared" si="15"/>
        <v>0</v>
      </c>
      <c r="W161" s="143">
        <f t="shared" si="15"/>
        <v>0</v>
      </c>
      <c r="X161" s="143">
        <f t="shared" si="15"/>
        <v>0</v>
      </c>
      <c r="Y161" s="143">
        <f t="shared" si="15"/>
        <v>0</v>
      </c>
      <c r="Z161" s="143">
        <f t="shared" si="15"/>
        <v>0</v>
      </c>
      <c r="AA161" s="143">
        <f>SUM(AA86:AA160)</f>
        <v>0</v>
      </c>
      <c r="AB161" s="143">
        <f>SUM(AB86:AB160)</f>
        <v>0</v>
      </c>
      <c r="AC161" s="143">
        <f t="shared" si="15"/>
        <v>0</v>
      </c>
      <c r="AD161" s="143">
        <f t="shared" si="15"/>
        <v>0</v>
      </c>
      <c r="AE161" s="144">
        <f t="shared" si="11"/>
        <v>0</v>
      </c>
      <c r="AF161" s="177">
        <f t="shared" si="14"/>
        <v>0</v>
      </c>
      <c r="AG161" s="143">
        <f aca="true" t="shared" si="16" ref="AG161:AR161">SUM(AG86:AG160)</f>
        <v>0</v>
      </c>
      <c r="AH161" s="143">
        <f t="shared" si="16"/>
        <v>0</v>
      </c>
      <c r="AI161" s="143">
        <f t="shared" si="16"/>
        <v>0</v>
      </c>
      <c r="AJ161" s="143">
        <f t="shared" si="16"/>
        <v>0</v>
      </c>
      <c r="AK161" s="143">
        <f t="shared" si="16"/>
        <v>0</v>
      </c>
      <c r="AL161" s="143">
        <f t="shared" si="16"/>
        <v>0</v>
      </c>
      <c r="AM161" s="143">
        <f t="shared" si="16"/>
        <v>0</v>
      </c>
      <c r="AN161" s="143">
        <f t="shared" si="16"/>
        <v>0</v>
      </c>
      <c r="AO161" s="143">
        <f t="shared" si="16"/>
        <v>0</v>
      </c>
      <c r="AP161" s="143">
        <f t="shared" si="16"/>
        <v>0</v>
      </c>
      <c r="AQ161" s="143">
        <f t="shared" si="16"/>
        <v>0</v>
      </c>
      <c r="AR161" s="143">
        <f t="shared" si="16"/>
        <v>0</v>
      </c>
      <c r="AS161" s="145">
        <f t="shared" si="12"/>
        <v>0</v>
      </c>
      <c r="AT161" s="145">
        <f t="shared" si="13"/>
        <v>0</v>
      </c>
      <c r="AU161" s="143">
        <f>SUM(AU86:AU160)</f>
        <v>0</v>
      </c>
      <c r="AV161" s="143">
        <f>SUM(AV86:AV160)</f>
        <v>0</v>
      </c>
      <c r="AW161" s="145" t="e">
        <f>AM161+AO161+AQ161+AS161+AU161+#REF!</f>
        <v>#REF!</v>
      </c>
      <c r="AX161" s="145" t="e">
        <f>AN161+AP161+AR161+AT161+AV161+#REF!</f>
        <v>#REF!</v>
      </c>
      <c r="AY161" s="143">
        <f>SUM(AY86:AY160)</f>
        <v>0</v>
      </c>
      <c r="AZ161" s="143">
        <f>SUM(AZ86:AZ160)</f>
        <v>0</v>
      </c>
      <c r="BA161" s="145" t="e">
        <f>#REF!+#REF!+#REF!+#REF!+#REF!+#REF!+#REF!+#REF!+#REF!+#REF!+#REF!+#REF!+#REF!+#REF!+#REF!+#REF!+#REF!+#REF!+#REF!+#REF!+#REF!+#REF!+#REF!+#REF!+#REF!+#REF!+#REF!+#REF!+AY161+#REF!+#REF!+#REF!+#REF!+#REF!</f>
        <v>#REF!</v>
      </c>
      <c r="BB161" s="145" t="e">
        <f>#REF!+#REF!+#REF!+#REF!+#REF!+#REF!+#REF!+#REF!+#REF!+#REF!+#REF!+#REF!+#REF!+#REF!+#REF!+#REF!+#REF!+#REF!+#REF!+#REF!+#REF!+#REF!+#REF!+#REF!+#REF!+#REF!+#REF!+#REF!+AZ161+#REF!+#REF!+#REF!+#REF!+#REF!</f>
        <v>#REF!</v>
      </c>
      <c r="BC161" s="146" t="e">
        <f>AE161+AF161+AS161+AT161+BA161+BB161</f>
        <v>#REF!</v>
      </c>
    </row>
    <row r="162" spans="1:55" s="150" customFormat="1" ht="16.5">
      <c r="A162" s="5">
        <v>164</v>
      </c>
      <c r="B162" s="6" t="s">
        <v>210</v>
      </c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14">
        <f t="shared" si="11"/>
        <v>0</v>
      </c>
      <c r="AF162" s="177">
        <f t="shared" si="14"/>
        <v>0</v>
      </c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16">
        <f t="shared" si="12"/>
        <v>0</v>
      </c>
      <c r="AT162" s="116">
        <f t="shared" si="13"/>
        <v>0</v>
      </c>
      <c r="AU162" s="149"/>
      <c r="AV162" s="149"/>
      <c r="AW162" s="116"/>
      <c r="AX162" s="116"/>
      <c r="AY162" s="149"/>
      <c r="AZ162" s="149"/>
      <c r="BA162" s="116"/>
      <c r="BB162" s="116"/>
      <c r="BC162" s="116"/>
    </row>
    <row r="163" spans="1:55" s="150" customFormat="1" ht="16.5">
      <c r="A163" s="5">
        <v>165</v>
      </c>
      <c r="B163" s="6" t="s">
        <v>211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14">
        <f t="shared" si="11"/>
        <v>0</v>
      </c>
      <c r="AF163" s="177">
        <f t="shared" si="14"/>
        <v>0</v>
      </c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16">
        <f t="shared" si="12"/>
        <v>0</v>
      </c>
      <c r="AT163" s="116">
        <f t="shared" si="13"/>
        <v>0</v>
      </c>
      <c r="AU163" s="149"/>
      <c r="AV163" s="149"/>
      <c r="AW163" s="116"/>
      <c r="AX163" s="116"/>
      <c r="AY163" s="149"/>
      <c r="AZ163" s="149"/>
      <c r="BA163" s="116"/>
      <c r="BB163" s="116"/>
      <c r="BC163" s="116"/>
    </row>
    <row r="164" spans="1:55" ht="16.5">
      <c r="A164" s="5">
        <v>166</v>
      </c>
      <c r="B164" s="6" t="s">
        <v>230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4">
        <f t="shared" si="11"/>
        <v>0</v>
      </c>
      <c r="AF164" s="177">
        <f t="shared" si="14"/>
        <v>0</v>
      </c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6">
        <f t="shared" si="12"/>
        <v>0</v>
      </c>
      <c r="AT164" s="116">
        <f t="shared" si="13"/>
        <v>0</v>
      </c>
      <c r="AU164" s="113"/>
      <c r="AV164" s="113"/>
      <c r="AW164" s="116"/>
      <c r="AX164" s="116"/>
      <c r="AY164" s="113"/>
      <c r="AZ164" s="113"/>
      <c r="BA164" s="116"/>
      <c r="BB164" s="116"/>
      <c r="BC164" s="116"/>
    </row>
    <row r="165" spans="1:55" ht="16.5">
      <c r="A165" s="5">
        <v>167</v>
      </c>
      <c r="B165" s="6" t="s">
        <v>231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4">
        <f t="shared" si="11"/>
        <v>0</v>
      </c>
      <c r="AF165" s="177">
        <f t="shared" si="14"/>
        <v>0</v>
      </c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6">
        <f t="shared" si="12"/>
        <v>0</v>
      </c>
      <c r="AT165" s="116">
        <f t="shared" si="13"/>
        <v>0</v>
      </c>
      <c r="AU165" s="113"/>
      <c r="AV165" s="113"/>
      <c r="AW165" s="116"/>
      <c r="AX165" s="116"/>
      <c r="AY165" s="113"/>
      <c r="AZ165" s="113"/>
      <c r="BA165" s="116"/>
      <c r="BB165" s="116"/>
      <c r="BC165" s="116"/>
    </row>
    <row r="166" spans="1:55" ht="16.5">
      <c r="A166" s="5">
        <v>169</v>
      </c>
      <c r="B166" s="6" t="s">
        <v>98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4">
        <f t="shared" si="11"/>
        <v>0</v>
      </c>
      <c r="AF166" s="177">
        <f t="shared" si="14"/>
        <v>0</v>
      </c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6">
        <f t="shared" si="12"/>
        <v>0</v>
      </c>
      <c r="AT166" s="116">
        <f t="shared" si="13"/>
        <v>0</v>
      </c>
      <c r="AU166" s="113"/>
      <c r="AV166" s="113"/>
      <c r="AW166" s="116"/>
      <c r="AX166" s="116"/>
      <c r="AY166" s="113"/>
      <c r="AZ166" s="113"/>
      <c r="BA166" s="116"/>
      <c r="BB166" s="116"/>
      <c r="BC166" s="116"/>
    </row>
    <row r="167" spans="1:55" ht="16.5">
      <c r="A167" s="5">
        <v>170</v>
      </c>
      <c r="B167" s="6" t="s">
        <v>292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4">
        <f aca="true" t="shared" si="17" ref="AE167:AE181">C167+E167+G167+I167+K167+M167+O167+Q167+S167+U167+W167+Y167+AC167</f>
        <v>0</v>
      </c>
      <c r="AF167" s="177">
        <f t="shared" si="14"/>
        <v>0</v>
      </c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6">
        <f aca="true" t="shared" si="18" ref="AS167:AS181">AG167+AI167+AK167+AM167+AO167+AQ167</f>
        <v>0</v>
      </c>
      <c r="AT167" s="116">
        <f aca="true" t="shared" si="19" ref="AT167:AT181">AH167+AJ167+AL167+AN167+AP167+AR167</f>
        <v>0</v>
      </c>
      <c r="AU167" s="113"/>
      <c r="AV167" s="113"/>
      <c r="AW167" s="116"/>
      <c r="AX167" s="116"/>
      <c r="AY167" s="113"/>
      <c r="AZ167" s="113"/>
      <c r="BA167" s="116"/>
      <c r="BB167" s="116"/>
      <c r="BC167" s="116"/>
    </row>
    <row r="168" spans="1:55" ht="16.5">
      <c r="A168" s="5">
        <v>171</v>
      </c>
      <c r="B168" s="6" t="s">
        <v>293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4">
        <f t="shared" si="17"/>
        <v>0</v>
      </c>
      <c r="AF168" s="177">
        <f t="shared" si="14"/>
        <v>0</v>
      </c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6">
        <f t="shared" si="18"/>
        <v>0</v>
      </c>
      <c r="AT168" s="116">
        <f t="shared" si="19"/>
        <v>0</v>
      </c>
      <c r="AU168" s="113"/>
      <c r="AV168" s="113"/>
      <c r="AW168" s="116"/>
      <c r="AX168" s="116"/>
      <c r="AY168" s="113"/>
      <c r="AZ168" s="113"/>
      <c r="BA168" s="116"/>
      <c r="BB168" s="116"/>
      <c r="BC168" s="116"/>
    </row>
    <row r="169" spans="1:55" ht="16.5">
      <c r="A169" s="5">
        <v>172</v>
      </c>
      <c r="B169" s="6" t="s">
        <v>212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4">
        <f t="shared" si="17"/>
        <v>0</v>
      </c>
      <c r="AF169" s="177">
        <f t="shared" si="14"/>
        <v>0</v>
      </c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6">
        <f t="shared" si="18"/>
        <v>0</v>
      </c>
      <c r="AT169" s="116">
        <f t="shared" si="19"/>
        <v>0</v>
      </c>
      <c r="AU169" s="113"/>
      <c r="AV169" s="113"/>
      <c r="AW169" s="116"/>
      <c r="AX169" s="116"/>
      <c r="AY169" s="113"/>
      <c r="AZ169" s="113"/>
      <c r="BA169" s="116"/>
      <c r="BB169" s="116"/>
      <c r="BC169" s="116"/>
    </row>
    <row r="170" spans="1:55" ht="16.5">
      <c r="A170" s="5">
        <v>173</v>
      </c>
      <c r="B170" s="6" t="s">
        <v>294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4">
        <f t="shared" si="17"/>
        <v>0</v>
      </c>
      <c r="AF170" s="177">
        <f t="shared" si="14"/>
        <v>0</v>
      </c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6">
        <f t="shared" si="18"/>
        <v>0</v>
      </c>
      <c r="AT170" s="116">
        <f t="shared" si="19"/>
        <v>0</v>
      </c>
      <c r="AU170" s="113"/>
      <c r="AV170" s="113"/>
      <c r="AW170" s="116"/>
      <c r="AX170" s="116"/>
      <c r="AY170" s="113"/>
      <c r="AZ170" s="113"/>
      <c r="BA170" s="116"/>
      <c r="BB170" s="116"/>
      <c r="BC170" s="116"/>
    </row>
    <row r="171" spans="1:55" ht="16.5">
      <c r="A171" s="5">
        <v>174</v>
      </c>
      <c r="B171" s="6" t="s">
        <v>99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4">
        <f t="shared" si="17"/>
        <v>0</v>
      </c>
      <c r="AF171" s="177">
        <f t="shared" si="14"/>
        <v>0</v>
      </c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6">
        <f t="shared" si="18"/>
        <v>0</v>
      </c>
      <c r="AT171" s="116">
        <f t="shared" si="19"/>
        <v>0</v>
      </c>
      <c r="AU171" s="113"/>
      <c r="AV171" s="113"/>
      <c r="AW171" s="116"/>
      <c r="AX171" s="116"/>
      <c r="AY171" s="113"/>
      <c r="AZ171" s="113"/>
      <c r="BA171" s="116"/>
      <c r="BB171" s="116"/>
      <c r="BC171" s="116"/>
    </row>
    <row r="172" spans="1:55" ht="16.5">
      <c r="A172" s="5">
        <v>175</v>
      </c>
      <c r="B172" s="6" t="s">
        <v>100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4">
        <f t="shared" si="17"/>
        <v>0</v>
      </c>
      <c r="AF172" s="177">
        <f t="shared" si="14"/>
        <v>0</v>
      </c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6">
        <f t="shared" si="18"/>
        <v>0</v>
      </c>
      <c r="AT172" s="116">
        <f t="shared" si="19"/>
        <v>0</v>
      </c>
      <c r="AU172" s="113"/>
      <c r="AV172" s="113"/>
      <c r="AW172" s="116"/>
      <c r="AX172" s="116"/>
      <c r="AY172" s="113"/>
      <c r="AZ172" s="113"/>
      <c r="BA172" s="116"/>
      <c r="BB172" s="116"/>
      <c r="BC172" s="116"/>
    </row>
    <row r="173" spans="1:55" ht="16.5">
      <c r="A173" s="5">
        <v>176</v>
      </c>
      <c r="B173" s="6" t="s">
        <v>119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4">
        <f t="shared" si="17"/>
        <v>0</v>
      </c>
      <c r="AF173" s="177">
        <f t="shared" si="14"/>
        <v>0</v>
      </c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6">
        <f t="shared" si="18"/>
        <v>0</v>
      </c>
      <c r="AT173" s="116">
        <f t="shared" si="19"/>
        <v>0</v>
      </c>
      <c r="AU173" s="113"/>
      <c r="AV173" s="113"/>
      <c r="AW173" s="116"/>
      <c r="AX173" s="116"/>
      <c r="AY173" s="113"/>
      <c r="AZ173" s="113"/>
      <c r="BA173" s="116"/>
      <c r="BB173" s="116"/>
      <c r="BC173" s="116"/>
    </row>
    <row r="174" spans="1:55" ht="16.5">
      <c r="A174" s="5">
        <v>177</v>
      </c>
      <c r="B174" s="6" t="s">
        <v>213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4">
        <f t="shared" si="17"/>
        <v>0</v>
      </c>
      <c r="AF174" s="177">
        <f t="shared" si="14"/>
        <v>0</v>
      </c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6">
        <f t="shared" si="18"/>
        <v>0</v>
      </c>
      <c r="AT174" s="116">
        <f t="shared" si="19"/>
        <v>0</v>
      </c>
      <c r="AU174" s="113"/>
      <c r="AV174" s="113"/>
      <c r="AW174" s="116"/>
      <c r="AX174" s="116"/>
      <c r="AY174" s="113"/>
      <c r="AZ174" s="113"/>
      <c r="BA174" s="116"/>
      <c r="BB174" s="116"/>
      <c r="BC174" s="116"/>
    </row>
    <row r="175" spans="1:55" ht="16.5">
      <c r="A175" s="5">
        <v>178</v>
      </c>
      <c r="B175" s="6" t="s">
        <v>101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4">
        <f t="shared" si="17"/>
        <v>0</v>
      </c>
      <c r="AF175" s="177">
        <f t="shared" si="14"/>
        <v>0</v>
      </c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6">
        <f t="shared" si="18"/>
        <v>0</v>
      </c>
      <c r="AT175" s="116">
        <f t="shared" si="19"/>
        <v>0</v>
      </c>
      <c r="AU175" s="113"/>
      <c r="AV175" s="113"/>
      <c r="AW175" s="116"/>
      <c r="AX175" s="116"/>
      <c r="AY175" s="113"/>
      <c r="AZ175" s="113"/>
      <c r="BA175" s="116"/>
      <c r="BB175" s="116"/>
      <c r="BC175" s="116"/>
    </row>
    <row r="176" spans="1:55" ht="16.5">
      <c r="A176" s="5">
        <v>179</v>
      </c>
      <c r="B176" s="6" t="s">
        <v>171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4">
        <f t="shared" si="17"/>
        <v>0</v>
      </c>
      <c r="AF176" s="177">
        <f t="shared" si="14"/>
        <v>0</v>
      </c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6">
        <f t="shared" si="18"/>
        <v>0</v>
      </c>
      <c r="AT176" s="116">
        <f t="shared" si="19"/>
        <v>0</v>
      </c>
      <c r="AU176" s="113"/>
      <c r="AV176" s="113"/>
      <c r="AW176" s="116"/>
      <c r="AX176" s="116"/>
      <c r="AY176" s="113"/>
      <c r="AZ176" s="113"/>
      <c r="BA176" s="116"/>
      <c r="BB176" s="116"/>
      <c r="BC176" s="116"/>
    </row>
    <row r="177" spans="1:55" ht="16.5">
      <c r="A177" s="5">
        <v>180</v>
      </c>
      <c r="B177" s="6" t="s">
        <v>172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4">
        <f t="shared" si="17"/>
        <v>0</v>
      </c>
      <c r="AF177" s="177">
        <f t="shared" si="14"/>
        <v>0</v>
      </c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6">
        <f t="shared" si="18"/>
        <v>0</v>
      </c>
      <c r="AT177" s="116">
        <f t="shared" si="19"/>
        <v>0</v>
      </c>
      <c r="AU177" s="113"/>
      <c r="AV177" s="113"/>
      <c r="AW177" s="116"/>
      <c r="AX177" s="116"/>
      <c r="AY177" s="113"/>
      <c r="AZ177" s="113"/>
      <c r="BA177" s="116"/>
      <c r="BB177" s="116"/>
      <c r="BC177" s="116"/>
    </row>
    <row r="178" spans="1:55" ht="20.25" customHeight="1">
      <c r="A178" s="5">
        <v>181</v>
      </c>
      <c r="B178" s="6" t="s">
        <v>214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4">
        <f t="shared" si="17"/>
        <v>0</v>
      </c>
      <c r="AF178" s="177">
        <f t="shared" si="14"/>
        <v>0</v>
      </c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6">
        <f t="shared" si="18"/>
        <v>0</v>
      </c>
      <c r="AT178" s="116">
        <f t="shared" si="19"/>
        <v>0</v>
      </c>
      <c r="AU178" s="113"/>
      <c r="AV178" s="113"/>
      <c r="AW178" s="116"/>
      <c r="AX178" s="116"/>
      <c r="AY178" s="113"/>
      <c r="AZ178" s="113"/>
      <c r="BA178" s="116"/>
      <c r="BB178" s="116"/>
      <c r="BC178" s="116"/>
    </row>
    <row r="179" spans="1:55" ht="20.25" customHeight="1">
      <c r="A179" s="151">
        <v>182</v>
      </c>
      <c r="B179" s="152" t="s">
        <v>232</v>
      </c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4">
        <f t="shared" si="17"/>
        <v>0</v>
      </c>
      <c r="AF179" s="177">
        <f t="shared" si="14"/>
        <v>0</v>
      </c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5">
        <f t="shared" si="18"/>
        <v>0</v>
      </c>
      <c r="AT179" s="155">
        <f t="shared" si="19"/>
        <v>0</v>
      </c>
      <c r="AU179" s="153"/>
      <c r="AV179" s="153"/>
      <c r="AW179" s="155"/>
      <c r="AX179" s="155"/>
      <c r="AY179" s="153"/>
      <c r="AZ179" s="153"/>
      <c r="BA179" s="155"/>
      <c r="BB179" s="155"/>
      <c r="BC179" s="155"/>
    </row>
    <row r="180" spans="1:55" s="171" customFormat="1" ht="16.5">
      <c r="A180" s="89">
        <v>183</v>
      </c>
      <c r="B180" s="90" t="s">
        <v>310</v>
      </c>
      <c r="AE180" s="172"/>
      <c r="AF180" s="177"/>
      <c r="AS180" s="155"/>
      <c r="AT180" s="155"/>
      <c r="AW180" s="155"/>
      <c r="AX180" s="155"/>
      <c r="BA180" s="155"/>
      <c r="BB180" s="155"/>
      <c r="BC180" s="155"/>
    </row>
    <row r="181" spans="1:55" ht="16.5">
      <c r="A181" s="156"/>
      <c r="B181" s="157" t="s">
        <v>120</v>
      </c>
      <c r="C181" s="158">
        <f aca="true" t="shared" si="20" ref="C181:AD181">SUM(C162:C180)</f>
        <v>0</v>
      </c>
      <c r="D181" s="158">
        <f t="shared" si="20"/>
        <v>0</v>
      </c>
      <c r="E181" s="158">
        <f t="shared" si="20"/>
        <v>0</v>
      </c>
      <c r="F181" s="158">
        <f t="shared" si="20"/>
        <v>0</v>
      </c>
      <c r="G181" s="158">
        <f t="shared" si="20"/>
        <v>0</v>
      </c>
      <c r="H181" s="158">
        <f t="shared" si="20"/>
        <v>0</v>
      </c>
      <c r="I181" s="158">
        <f t="shared" si="20"/>
        <v>0</v>
      </c>
      <c r="J181" s="158">
        <f t="shared" si="20"/>
        <v>0</v>
      </c>
      <c r="K181" s="158">
        <f t="shared" si="20"/>
        <v>0</v>
      </c>
      <c r="L181" s="158">
        <f t="shared" si="20"/>
        <v>0</v>
      </c>
      <c r="M181" s="158">
        <f t="shared" si="20"/>
        <v>0</v>
      </c>
      <c r="N181" s="158">
        <f t="shared" si="20"/>
        <v>0</v>
      </c>
      <c r="O181" s="158">
        <f t="shared" si="20"/>
        <v>0</v>
      </c>
      <c r="P181" s="158">
        <f t="shared" si="20"/>
        <v>0</v>
      </c>
      <c r="Q181" s="158">
        <f t="shared" si="20"/>
        <v>0</v>
      </c>
      <c r="R181" s="158">
        <f t="shared" si="20"/>
        <v>0</v>
      </c>
      <c r="S181" s="158">
        <f t="shared" si="20"/>
        <v>0</v>
      </c>
      <c r="T181" s="158">
        <f t="shared" si="20"/>
        <v>0</v>
      </c>
      <c r="U181" s="158">
        <f t="shared" si="20"/>
        <v>0</v>
      </c>
      <c r="V181" s="158">
        <f t="shared" si="20"/>
        <v>0</v>
      </c>
      <c r="W181" s="158">
        <f t="shared" si="20"/>
        <v>0</v>
      </c>
      <c r="X181" s="158">
        <f t="shared" si="20"/>
        <v>0</v>
      </c>
      <c r="Y181" s="158">
        <f t="shared" si="20"/>
        <v>0</v>
      </c>
      <c r="Z181" s="158">
        <f t="shared" si="20"/>
        <v>0</v>
      </c>
      <c r="AA181" s="158">
        <f>SUM(AA162:AA180)</f>
        <v>0</v>
      </c>
      <c r="AB181" s="158">
        <f>SUM(AB162:AB180)</f>
        <v>0</v>
      </c>
      <c r="AC181" s="158">
        <f t="shared" si="20"/>
        <v>0</v>
      </c>
      <c r="AD181" s="158">
        <f t="shared" si="20"/>
        <v>0</v>
      </c>
      <c r="AE181" s="159">
        <f t="shared" si="17"/>
        <v>0</v>
      </c>
      <c r="AF181" s="111">
        <f t="shared" si="14"/>
        <v>0</v>
      </c>
      <c r="AG181" s="158">
        <f aca="true" t="shared" si="21" ref="AG181:AR181">SUM(AG162:AG180)</f>
        <v>0</v>
      </c>
      <c r="AH181" s="158">
        <f t="shared" si="21"/>
        <v>0</v>
      </c>
      <c r="AI181" s="158">
        <f t="shared" si="21"/>
        <v>0</v>
      </c>
      <c r="AJ181" s="158">
        <f t="shared" si="21"/>
        <v>0</v>
      </c>
      <c r="AK181" s="158">
        <f t="shared" si="21"/>
        <v>0</v>
      </c>
      <c r="AL181" s="158">
        <f t="shared" si="21"/>
        <v>0</v>
      </c>
      <c r="AM181" s="158">
        <f t="shared" si="21"/>
        <v>0</v>
      </c>
      <c r="AN181" s="158">
        <f t="shared" si="21"/>
        <v>0</v>
      </c>
      <c r="AO181" s="158">
        <f t="shared" si="21"/>
        <v>0</v>
      </c>
      <c r="AP181" s="158">
        <f t="shared" si="21"/>
        <v>0</v>
      </c>
      <c r="AQ181" s="158">
        <f t="shared" si="21"/>
        <v>0</v>
      </c>
      <c r="AR181" s="158">
        <f t="shared" si="21"/>
        <v>0</v>
      </c>
      <c r="AS181" s="160">
        <f t="shared" si="18"/>
        <v>0</v>
      </c>
      <c r="AT181" s="160">
        <f t="shared" si="19"/>
        <v>0</v>
      </c>
      <c r="AU181" s="158">
        <f>SUM(AU162:AU180)</f>
        <v>0</v>
      </c>
      <c r="AV181" s="158">
        <f>SUM(AV162:AV180)</f>
        <v>0</v>
      </c>
      <c r="AW181" s="160" t="e">
        <f>AM181+AO181+AQ181+AS181+AU181+#REF!</f>
        <v>#REF!</v>
      </c>
      <c r="AX181" s="160" t="e">
        <f>AN181+AP181+AR181+AT181+AV181+#REF!</f>
        <v>#REF!</v>
      </c>
      <c r="AY181" s="158">
        <f>SUM(AY162:AY180)</f>
        <v>0</v>
      </c>
      <c r="AZ181" s="158">
        <f>SUM(AZ162:AZ180)</f>
        <v>0</v>
      </c>
      <c r="BA181" s="160" t="e">
        <f>#REF!+#REF!+#REF!+#REF!+#REF!+#REF!+#REF!+#REF!+#REF!+#REF!+#REF!+#REF!+#REF!+#REF!+#REF!+#REF!+#REF!+#REF!+#REF!+#REF!+#REF!+#REF!+#REF!+#REF!+#REF!+#REF!+#REF!+#REF!+AY181+#REF!+#REF!+#REF!+#REF!+#REF!</f>
        <v>#REF!</v>
      </c>
      <c r="BB181" s="160" t="e">
        <f>#REF!+#REF!+#REF!+#REF!+#REF!+#REF!+#REF!+#REF!+#REF!+#REF!+#REF!+#REF!+#REF!+#REF!+#REF!+#REF!+#REF!+#REF!+#REF!+#REF!+#REF!+#REF!+#REF!+#REF!+#REF!+#REF!+#REF!+#REF!+AZ181+#REF!+#REF!+#REF!+#REF!+#REF!</f>
        <v>#REF!</v>
      </c>
      <c r="BC181" s="161" t="e">
        <f>AE181+AF181+AS181+AT181+BA181+BB181</f>
        <v>#REF!</v>
      </c>
    </row>
    <row r="182" ht="19.5">
      <c r="BA182" s="162"/>
    </row>
    <row r="183" ht="19.5">
      <c r="BA183" s="162"/>
    </row>
    <row r="184" ht="19.5">
      <c r="BA184" s="162"/>
    </row>
    <row r="185" ht="19.5">
      <c r="BA185" s="162"/>
    </row>
    <row r="186" ht="19.5">
      <c r="BA186" s="162"/>
    </row>
    <row r="187" ht="19.5">
      <c r="BA187" s="162"/>
    </row>
    <row r="188" ht="19.5">
      <c r="BA188" s="162"/>
    </row>
    <row r="189" ht="19.5">
      <c r="BA189" s="162"/>
    </row>
    <row r="190" ht="16.5">
      <c r="BA190" s="163"/>
    </row>
  </sheetData>
  <sheetProtection/>
  <mergeCells count="34">
    <mergeCell ref="BA4:BB5"/>
    <mergeCell ref="AY3:BB3"/>
    <mergeCell ref="AY4:AZ5"/>
    <mergeCell ref="U4:V5"/>
    <mergeCell ref="W4:X5"/>
    <mergeCell ref="Y4:Z5"/>
    <mergeCell ref="AC4:AD5"/>
    <mergeCell ref="AG4:AH5"/>
    <mergeCell ref="AI4:AJ5"/>
    <mergeCell ref="AW4:AX5"/>
    <mergeCell ref="BC4:BC5"/>
    <mergeCell ref="C4:D5"/>
    <mergeCell ref="E4:F5"/>
    <mergeCell ref="G4:H5"/>
    <mergeCell ref="I4:J5"/>
    <mergeCell ref="A2:C2"/>
    <mergeCell ref="A3:A5"/>
    <mergeCell ref="B3:B5"/>
    <mergeCell ref="C3:AF3"/>
    <mergeCell ref="AE4:AF5"/>
    <mergeCell ref="K4:L5"/>
    <mergeCell ref="M4:N5"/>
    <mergeCell ref="O4:P5"/>
    <mergeCell ref="Q4:R5"/>
    <mergeCell ref="AA4:AB5"/>
    <mergeCell ref="AU4:AV5"/>
    <mergeCell ref="AU3:AX3"/>
    <mergeCell ref="AS4:AT5"/>
    <mergeCell ref="AG3:AT3"/>
    <mergeCell ref="S4:T5"/>
    <mergeCell ref="AO4:AP5"/>
    <mergeCell ref="AQ4:AR5"/>
    <mergeCell ref="AK4:AL5"/>
    <mergeCell ref="AM4:AN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54"/>
  <sheetViews>
    <sheetView tabSelected="1" zoomScalePageLayoutView="0" workbookViewId="0" topLeftCell="A31">
      <selection activeCell="K6" sqref="K6"/>
    </sheetView>
  </sheetViews>
  <sheetFormatPr defaultColWidth="9.00390625" defaultRowHeight="16.5"/>
  <cols>
    <col min="1" max="1" width="40.00390625" style="194" customWidth="1"/>
    <col min="2" max="2" width="3.75390625" style="194" customWidth="1"/>
    <col min="3" max="5" width="17.75390625" style="194" customWidth="1"/>
    <col min="6" max="6" width="17.125" style="194" customWidth="1"/>
    <col min="7" max="7" width="11.625" style="194" hidden="1" customWidth="1"/>
    <col min="8" max="8" width="10.00390625" style="194" customWidth="1"/>
    <col min="9" max="16384" width="9.00390625" style="194" customWidth="1"/>
  </cols>
  <sheetData>
    <row r="1" spans="1:7" ht="21" customHeight="1">
      <c r="A1" s="336" t="s">
        <v>387</v>
      </c>
      <c r="B1" s="336"/>
      <c r="C1" s="336"/>
      <c r="D1" s="336"/>
      <c r="E1" s="336"/>
      <c r="F1" s="336"/>
      <c r="G1" s="336"/>
    </row>
    <row r="2" spans="1:7" ht="21" customHeight="1">
      <c r="A2" s="337" t="s">
        <v>248</v>
      </c>
      <c r="B2" s="337"/>
      <c r="C2" s="337"/>
      <c r="D2" s="337"/>
      <c r="E2" s="337"/>
      <c r="F2" s="337"/>
      <c r="G2" s="337"/>
    </row>
    <row r="3" spans="1:7" ht="21" customHeight="1">
      <c r="A3" s="239"/>
      <c r="B3" s="239"/>
      <c r="C3" s="338" t="s">
        <v>384</v>
      </c>
      <c r="D3" s="338"/>
      <c r="E3" s="240"/>
      <c r="F3" s="236" t="s">
        <v>249</v>
      </c>
      <c r="G3" s="235"/>
    </row>
    <row r="4" spans="1:7" ht="21" customHeight="1">
      <c r="A4" s="239"/>
      <c r="B4" s="239"/>
      <c r="C4" s="238"/>
      <c r="D4" s="238"/>
      <c r="E4" s="237" t="s">
        <v>383</v>
      </c>
      <c r="F4" s="236"/>
      <c r="G4" s="235"/>
    </row>
    <row r="5" spans="1:7" ht="29.25" customHeight="1">
      <c r="A5" s="234" t="s">
        <v>250</v>
      </c>
      <c r="B5" s="233" t="s">
        <v>251</v>
      </c>
      <c r="C5" s="232" t="s">
        <v>252</v>
      </c>
      <c r="D5" s="231" t="s">
        <v>253</v>
      </c>
      <c r="E5" s="230" t="s">
        <v>148</v>
      </c>
      <c r="F5" s="229" t="s">
        <v>254</v>
      </c>
      <c r="G5" s="228" t="s">
        <v>255</v>
      </c>
    </row>
    <row r="6" spans="1:7" ht="20.25" customHeight="1">
      <c r="A6" s="213" t="s">
        <v>382</v>
      </c>
      <c r="B6" s="204"/>
      <c r="C6" s="216"/>
      <c r="D6" s="216"/>
      <c r="E6" s="227"/>
      <c r="F6" s="212" t="s">
        <v>322</v>
      </c>
      <c r="G6" s="214" t="s">
        <v>256</v>
      </c>
    </row>
    <row r="7" spans="1:7" ht="24" customHeight="1">
      <c r="A7" s="225" t="s">
        <v>257</v>
      </c>
      <c r="B7" s="211" t="s">
        <v>258</v>
      </c>
      <c r="C7" s="207"/>
      <c r="D7" s="208"/>
      <c r="E7" s="207"/>
      <c r="F7" s="226"/>
      <c r="G7" s="226"/>
    </row>
    <row r="8" spans="1:7" ht="20.25" customHeight="1">
      <c r="A8" s="219" t="s">
        <v>381</v>
      </c>
      <c r="B8" s="211" t="s">
        <v>258</v>
      </c>
      <c r="C8" s="207"/>
      <c r="D8" s="208"/>
      <c r="E8" s="207"/>
      <c r="F8" s="226"/>
      <c r="G8" s="226"/>
    </row>
    <row r="9" spans="1:7" ht="19.5">
      <c r="A9" s="219" t="s">
        <v>259</v>
      </c>
      <c r="B9" s="211" t="s">
        <v>258</v>
      </c>
      <c r="C9" s="222"/>
      <c r="D9" s="207"/>
      <c r="E9" s="223"/>
      <c r="F9" s="223"/>
      <c r="G9" s="207"/>
    </row>
    <row r="10" spans="1:7" ht="19.5">
      <c r="A10" s="219" t="s">
        <v>260</v>
      </c>
      <c r="B10" s="211" t="s">
        <v>258</v>
      </c>
      <c r="C10" s="222"/>
      <c r="D10" s="207"/>
      <c r="E10" s="223"/>
      <c r="F10" s="223"/>
      <c r="G10" s="207"/>
    </row>
    <row r="11" spans="1:7" ht="19.5">
      <c r="A11" s="219" t="s">
        <v>261</v>
      </c>
      <c r="B11" s="211" t="s">
        <v>258</v>
      </c>
      <c r="C11" s="222"/>
      <c r="D11" s="207"/>
      <c r="E11" s="223"/>
      <c r="F11" s="223"/>
      <c r="G11" s="207"/>
    </row>
    <row r="12" spans="1:7" ht="19.5">
      <c r="A12" s="219" t="s">
        <v>262</v>
      </c>
      <c r="B12" s="211" t="s">
        <v>258</v>
      </c>
      <c r="C12" s="222"/>
      <c r="D12" s="207"/>
      <c r="E12" s="223"/>
      <c r="F12" s="223"/>
      <c r="G12" s="207"/>
    </row>
    <row r="13" spans="1:7" ht="32.25" customHeight="1">
      <c r="A13" s="225" t="s">
        <v>380</v>
      </c>
      <c r="B13" s="211" t="s">
        <v>258</v>
      </c>
      <c r="C13" s="207"/>
      <c r="D13" s="207"/>
      <c r="E13" s="207"/>
      <c r="F13" s="207"/>
      <c r="G13" s="207"/>
    </row>
    <row r="14" spans="1:7" ht="20.25" customHeight="1">
      <c r="A14" s="219" t="s">
        <v>263</v>
      </c>
      <c r="B14" s="211" t="s">
        <v>258</v>
      </c>
      <c r="C14" s="207"/>
      <c r="D14" s="207"/>
      <c r="E14" s="207"/>
      <c r="F14" s="207"/>
      <c r="G14" s="207"/>
    </row>
    <row r="15" spans="1:7" ht="20.25" customHeight="1">
      <c r="A15" s="224" t="s">
        <v>264</v>
      </c>
      <c r="B15" s="211" t="s">
        <v>258</v>
      </c>
      <c r="C15" s="207"/>
      <c r="D15" s="207"/>
      <c r="E15" s="207"/>
      <c r="F15" s="207"/>
      <c r="G15" s="207"/>
    </row>
    <row r="16" spans="1:7" ht="19.5">
      <c r="A16" s="219" t="s">
        <v>265</v>
      </c>
      <c r="B16" s="211" t="s">
        <v>258</v>
      </c>
      <c r="C16" s="222"/>
      <c r="D16" s="207"/>
      <c r="E16" s="223"/>
      <c r="F16" s="223"/>
      <c r="G16" s="207"/>
    </row>
    <row r="17" spans="1:7" ht="21">
      <c r="A17" s="220" t="s">
        <v>379</v>
      </c>
      <c r="B17" s="211" t="s">
        <v>258</v>
      </c>
      <c r="C17" s="222"/>
      <c r="D17" s="207"/>
      <c r="E17" s="221"/>
      <c r="F17" s="221"/>
      <c r="G17" s="214" t="s">
        <v>256</v>
      </c>
    </row>
    <row r="18" spans="1:7" ht="18" customHeight="1">
      <c r="A18" s="220" t="s">
        <v>378</v>
      </c>
      <c r="B18" s="211" t="s">
        <v>258</v>
      </c>
      <c r="C18" s="222"/>
      <c r="D18" s="207"/>
      <c r="E18" s="221"/>
      <c r="F18" s="221"/>
      <c r="G18" s="214"/>
    </row>
    <row r="19" spans="1:7" ht="20.25" customHeight="1">
      <c r="A19" s="220" t="s">
        <v>377</v>
      </c>
      <c r="B19" s="211" t="s">
        <v>258</v>
      </c>
      <c r="C19" s="207"/>
      <c r="D19" s="207"/>
      <c r="E19" s="207"/>
      <c r="F19" s="207"/>
      <c r="G19" s="207"/>
    </row>
    <row r="20" spans="1:7" ht="20.25" customHeight="1">
      <c r="A20" s="219"/>
      <c r="B20" s="207"/>
      <c r="C20" s="207"/>
      <c r="D20" s="207"/>
      <c r="E20" s="207"/>
      <c r="F20" s="207"/>
      <c r="G20" s="207"/>
    </row>
    <row r="21" spans="1:8" ht="20.25" customHeight="1">
      <c r="A21" s="210" t="s">
        <v>266</v>
      </c>
      <c r="B21" s="207"/>
      <c r="C21" s="207"/>
      <c r="D21" s="207"/>
      <c r="E21" s="207"/>
      <c r="F21" s="207"/>
      <c r="G21" s="207"/>
      <c r="H21" s="206"/>
    </row>
    <row r="22" spans="1:8" ht="20.25" customHeight="1">
      <c r="A22" s="213" t="s">
        <v>376</v>
      </c>
      <c r="B22" s="204"/>
      <c r="C22" s="216"/>
      <c r="D22" s="216"/>
      <c r="E22" s="215"/>
      <c r="F22" s="212" t="s">
        <v>322</v>
      </c>
      <c r="G22" s="214" t="s">
        <v>256</v>
      </c>
      <c r="H22" s="206"/>
    </row>
    <row r="23" spans="1:8" ht="20.25" customHeight="1">
      <c r="A23" s="217" t="s">
        <v>375</v>
      </c>
      <c r="B23" s="204"/>
      <c r="C23" s="216"/>
      <c r="D23" s="216"/>
      <c r="E23" s="215"/>
      <c r="F23" s="212" t="s">
        <v>322</v>
      </c>
      <c r="G23" s="214"/>
      <c r="H23" s="206"/>
    </row>
    <row r="24" spans="1:8" ht="20.25" customHeight="1">
      <c r="A24" s="210" t="s">
        <v>267</v>
      </c>
      <c r="B24" s="211" t="s">
        <v>258</v>
      </c>
      <c r="C24" s="207"/>
      <c r="D24" s="207"/>
      <c r="E24" s="208"/>
      <c r="F24" s="207"/>
      <c r="G24" s="207"/>
      <c r="H24" s="206"/>
    </row>
    <row r="25" spans="1:8" ht="20.25" customHeight="1">
      <c r="A25" s="210" t="s">
        <v>374</v>
      </c>
      <c r="B25" s="211" t="s">
        <v>258</v>
      </c>
      <c r="C25" s="204"/>
      <c r="D25" s="200"/>
      <c r="F25" s="207"/>
      <c r="G25" s="207"/>
      <c r="H25" s="206"/>
    </row>
    <row r="26" spans="1:8" ht="20.25" customHeight="1">
      <c r="A26" s="210" t="s">
        <v>268</v>
      </c>
      <c r="B26" s="211" t="s">
        <v>258</v>
      </c>
      <c r="C26" s="207"/>
      <c r="D26" s="207"/>
      <c r="E26" s="208"/>
      <c r="F26" s="207"/>
      <c r="G26" s="207"/>
      <c r="H26" s="206"/>
    </row>
    <row r="27" spans="1:8" ht="20.25" customHeight="1">
      <c r="A27" s="210" t="s">
        <v>269</v>
      </c>
      <c r="B27" s="211" t="s">
        <v>258</v>
      </c>
      <c r="C27" s="207"/>
      <c r="D27" s="207"/>
      <c r="E27" s="208"/>
      <c r="F27" s="207"/>
      <c r="G27" s="207"/>
      <c r="H27" s="206"/>
    </row>
    <row r="28" spans="1:8" ht="20.25" customHeight="1">
      <c r="A28" s="210" t="s">
        <v>373</v>
      </c>
      <c r="B28" s="211" t="s">
        <v>258</v>
      </c>
      <c r="C28" s="207"/>
      <c r="D28" s="207"/>
      <c r="E28" s="208"/>
      <c r="F28" s="207"/>
      <c r="G28" s="207"/>
      <c r="H28" s="206"/>
    </row>
    <row r="29" spans="1:8" ht="20.25" customHeight="1">
      <c r="A29" s="218"/>
      <c r="B29" s="211"/>
      <c r="C29" s="207"/>
      <c r="D29" s="207"/>
      <c r="E29" s="208"/>
      <c r="F29" s="207"/>
      <c r="G29" s="207"/>
      <c r="H29" s="206"/>
    </row>
    <row r="30" spans="1:8" ht="20.25" customHeight="1">
      <c r="A30" s="210" t="s">
        <v>372</v>
      </c>
      <c r="B30" s="211"/>
      <c r="C30" s="207"/>
      <c r="D30" s="207"/>
      <c r="E30" s="208"/>
      <c r="F30" s="207"/>
      <c r="G30" s="207"/>
      <c r="H30" s="206"/>
    </row>
    <row r="31" spans="1:8" ht="20.25" customHeight="1">
      <c r="A31" s="217" t="s">
        <v>371</v>
      </c>
      <c r="B31" s="211"/>
      <c r="C31" s="216"/>
      <c r="D31" s="216"/>
      <c r="E31" s="208"/>
      <c r="F31" s="212" t="s">
        <v>322</v>
      </c>
      <c r="G31" s="207"/>
      <c r="H31" s="206"/>
    </row>
    <row r="32" spans="1:8" ht="20.25" customHeight="1">
      <c r="A32" s="210" t="s">
        <v>369</v>
      </c>
      <c r="B32" s="211" t="s">
        <v>258</v>
      </c>
      <c r="C32" s="207"/>
      <c r="D32" s="207"/>
      <c r="E32" s="208"/>
      <c r="F32" s="207"/>
      <c r="G32" s="207"/>
      <c r="H32" s="206"/>
    </row>
    <row r="33" spans="1:8" ht="20.25" customHeight="1">
      <c r="A33" s="210"/>
      <c r="B33" s="211"/>
      <c r="C33" s="216"/>
      <c r="D33" s="216"/>
      <c r="E33" s="215"/>
      <c r="F33" s="207"/>
      <c r="G33" s="214" t="s">
        <v>256</v>
      </c>
      <c r="H33" s="206"/>
    </row>
    <row r="34" spans="1:8" ht="20.25" customHeight="1">
      <c r="A34" s="213" t="s">
        <v>370</v>
      </c>
      <c r="B34" s="211"/>
      <c r="C34" s="207"/>
      <c r="D34" s="207"/>
      <c r="E34" s="208"/>
      <c r="F34" s="212" t="s">
        <v>322</v>
      </c>
      <c r="G34" s="207"/>
      <c r="H34" s="206"/>
    </row>
    <row r="35" spans="1:8" ht="20.25" customHeight="1">
      <c r="A35" s="210" t="s">
        <v>369</v>
      </c>
      <c r="B35" s="211" t="s">
        <v>258</v>
      </c>
      <c r="C35" s="207"/>
      <c r="D35" s="207"/>
      <c r="E35" s="208"/>
      <c r="F35" s="207"/>
      <c r="G35" s="207"/>
      <c r="H35" s="206"/>
    </row>
    <row r="36" spans="1:8" ht="20.25" customHeight="1">
      <c r="A36" s="210"/>
      <c r="B36" s="209"/>
      <c r="C36" s="207"/>
      <c r="D36" s="207"/>
      <c r="E36" s="208"/>
      <c r="F36" s="207"/>
      <c r="G36" s="207"/>
      <c r="H36" s="206"/>
    </row>
    <row r="37" spans="1:7" ht="20.25" customHeight="1">
      <c r="A37" s="205" t="s">
        <v>270</v>
      </c>
      <c r="B37" s="204"/>
      <c r="C37" s="203"/>
      <c r="D37" s="202"/>
      <c r="E37" s="201"/>
      <c r="F37" s="200"/>
      <c r="G37" s="200" t="s">
        <v>271</v>
      </c>
    </row>
    <row r="38" spans="1:2" ht="19.5">
      <c r="A38" s="199" t="s">
        <v>272</v>
      </c>
      <c r="B38" s="196"/>
    </row>
    <row r="39" spans="1:2" ht="16.5">
      <c r="A39" s="197" t="s">
        <v>368</v>
      </c>
      <c r="B39" s="196"/>
    </row>
    <row r="40" ht="16.5">
      <c r="A40" s="198" t="s">
        <v>367</v>
      </c>
    </row>
    <row r="41" spans="1:2" ht="16.5">
      <c r="A41" s="197" t="s">
        <v>366</v>
      </c>
      <c r="B41" s="196"/>
    </row>
    <row r="42" spans="1:6" ht="23.25" customHeight="1">
      <c r="A42" s="333" t="s">
        <v>365</v>
      </c>
      <c r="B42" s="334"/>
      <c r="C42" s="334"/>
      <c r="D42" s="334"/>
      <c r="E42" s="334"/>
      <c r="F42" s="334"/>
    </row>
    <row r="43" spans="1:6" ht="17.25" customHeight="1">
      <c r="A43" s="333" t="s">
        <v>364</v>
      </c>
      <c r="B43" s="334"/>
      <c r="C43" s="334"/>
      <c r="D43" s="334"/>
      <c r="E43" s="334"/>
      <c r="F43" s="334"/>
    </row>
    <row r="44" ht="16.5">
      <c r="A44" s="180" t="s">
        <v>363</v>
      </c>
    </row>
    <row r="45" s="195" customFormat="1" ht="16.5" customHeight="1">
      <c r="A45" s="180" t="s">
        <v>362</v>
      </c>
    </row>
    <row r="46" spans="1:6" s="195" customFormat="1" ht="16.5" customHeight="1">
      <c r="A46" s="335" t="s">
        <v>361</v>
      </c>
      <c r="B46" s="334"/>
      <c r="C46" s="334"/>
      <c r="D46" s="334"/>
      <c r="E46" s="334"/>
      <c r="F46" s="334"/>
    </row>
    <row r="47" spans="1:6" s="195" customFormat="1" ht="20.25" customHeight="1">
      <c r="A47" s="335" t="s">
        <v>360</v>
      </c>
      <c r="B47" s="334"/>
      <c r="C47" s="334"/>
      <c r="D47" s="334"/>
      <c r="E47" s="334"/>
      <c r="F47" s="334"/>
    </row>
    <row r="48" ht="16.5">
      <c r="A48" s="180" t="s">
        <v>359</v>
      </c>
    </row>
    <row r="49" ht="16.5">
      <c r="A49" s="180" t="s">
        <v>358</v>
      </c>
    </row>
    <row r="50" ht="16.5">
      <c r="A50" s="180" t="s">
        <v>357</v>
      </c>
    </row>
    <row r="51" ht="16.5">
      <c r="A51" s="180" t="s">
        <v>356</v>
      </c>
    </row>
    <row r="52" ht="16.5">
      <c r="A52" s="180"/>
    </row>
    <row r="53" ht="16.5">
      <c r="A53" s="180"/>
    </row>
    <row r="54" ht="16.5">
      <c r="A54" s="180"/>
    </row>
  </sheetData>
  <sheetProtection/>
  <mergeCells count="7">
    <mergeCell ref="A43:F43"/>
    <mergeCell ref="A47:F47"/>
    <mergeCell ref="A46:F46"/>
    <mergeCell ref="A1:G1"/>
    <mergeCell ref="A2:G2"/>
    <mergeCell ref="C3:D3"/>
    <mergeCell ref="A42:F42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2016-01-14T08:33:23Z</cp:lastPrinted>
  <dcterms:created xsi:type="dcterms:W3CDTF">2007-03-15T00:54:21Z</dcterms:created>
  <dcterms:modified xsi:type="dcterms:W3CDTF">2016-01-15T01:37:31Z</dcterms:modified>
  <cp:category/>
  <cp:version/>
  <cp:contentType/>
  <cp:contentStatus/>
</cp:coreProperties>
</file>